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Sheet1!$A$1:$K$43</definedName>
  </definedNames>
  <calcPr calcId="145621"/>
</workbook>
</file>

<file path=xl/calcChain.xml><?xml version="1.0" encoding="utf-8"?>
<calcChain xmlns="http://schemas.openxmlformats.org/spreadsheetml/2006/main">
  <c r="I35" i="1" l="1"/>
  <c r="H35" i="1"/>
  <c r="G35" i="1"/>
  <c r="C35" i="1"/>
  <c r="C36" i="1" s="1"/>
  <c r="D35" i="1"/>
  <c r="E35" i="1"/>
  <c r="B35" i="1"/>
  <c r="E36" i="1"/>
  <c r="F32" i="1"/>
  <c r="H27" i="1"/>
  <c r="I27" i="1"/>
  <c r="G27" i="1"/>
  <c r="C27" i="1"/>
  <c r="D27" i="1"/>
  <c r="E27" i="1"/>
  <c r="B27" i="1"/>
  <c r="J25" i="1"/>
  <c r="J24" i="1"/>
  <c r="J27" i="1" s="1"/>
  <c r="J26" i="1"/>
  <c r="F24" i="1"/>
  <c r="F25" i="1"/>
  <c r="F26" i="1"/>
  <c r="B36" i="1" l="1"/>
  <c r="H36" i="1"/>
  <c r="I36" i="1"/>
  <c r="G36" i="1"/>
  <c r="J36" i="1" s="1"/>
  <c r="D36" i="1"/>
  <c r="F35" i="1"/>
  <c r="L35" i="2"/>
  <c r="L33" i="2"/>
  <c r="K32" i="2"/>
  <c r="G32" i="2"/>
  <c r="J29" i="2"/>
  <c r="I29" i="2"/>
  <c r="H29" i="2"/>
  <c r="F29" i="2"/>
  <c r="E29" i="2"/>
  <c r="D29" i="2"/>
  <c r="C29" i="2"/>
  <c r="K28" i="2"/>
  <c r="G28" i="2"/>
  <c r="G29" i="2" s="1"/>
  <c r="L29" i="2" s="1"/>
  <c r="G20" i="2"/>
  <c r="L20" i="2" s="1"/>
  <c r="K38" i="1"/>
  <c r="J32" i="1"/>
  <c r="J31" i="1"/>
  <c r="F31" i="1"/>
  <c r="F18" i="1"/>
  <c r="J35" i="1" l="1"/>
  <c r="K18" i="1"/>
  <c r="F27" i="1"/>
  <c r="F36" i="1" s="1"/>
  <c r="K36" i="1" s="1"/>
  <c r="L28" i="2"/>
  <c r="L32" i="2"/>
  <c r="K31" i="1"/>
  <c r="K32" i="1"/>
  <c r="K26" i="1"/>
  <c r="K27" i="1" l="1"/>
</calcChain>
</file>

<file path=xl/sharedStrings.xml><?xml version="1.0" encoding="utf-8"?>
<sst xmlns="http://schemas.openxmlformats.org/spreadsheetml/2006/main" count="281" uniqueCount="120">
  <si>
    <t>Начален етап</t>
  </si>
  <si>
    <t>Прогимназиален етап</t>
  </si>
  <si>
    <t>Класове</t>
  </si>
  <si>
    <t>Обшо</t>
  </si>
  <si>
    <t>Общо</t>
  </si>
  <si>
    <t>I</t>
  </si>
  <si>
    <t>ІІ</t>
  </si>
  <si>
    <t>III</t>
  </si>
  <si>
    <t>IV</t>
  </si>
  <si>
    <t>I-IV</t>
  </si>
  <si>
    <t>V</t>
  </si>
  <si>
    <t>VI</t>
  </si>
  <si>
    <t>VII</t>
  </si>
  <si>
    <t>V-VII</t>
  </si>
  <si>
    <t>1-VII</t>
  </si>
  <si>
    <t>Учебни седмици</t>
  </si>
  <si>
    <t>32</t>
  </si>
  <si>
    <t>34</t>
  </si>
  <si>
    <t>36</t>
  </si>
  <si>
    <t>Учебни предмети</t>
  </si>
  <si>
    <t>Български език и литература</t>
  </si>
  <si>
    <t>224</t>
  </si>
  <si>
    <t>238</t>
  </si>
  <si>
    <t>910</t>
  </si>
  <si>
    <t>170</t>
  </si>
  <si>
    <t>180</t>
  </si>
  <si>
    <t>520</t>
  </si>
  <si>
    <t>1430</t>
  </si>
  <si>
    <t>Чужд език</t>
  </si>
  <si>
    <t>64</t>
  </si>
  <si>
    <t>96</t>
  </si>
  <si>
    <t>102</t>
  </si>
  <si>
    <t>262</t>
  </si>
  <si>
    <t>119</t>
  </si>
  <si>
    <t>108</t>
  </si>
  <si>
    <t>346</t>
  </si>
  <si>
    <t>608</t>
  </si>
  <si>
    <t>Математика</t>
  </si>
  <si>
    <t>128</t>
  </si>
  <si>
    <t>112</t>
  </si>
  <si>
    <t>136</t>
  </si>
  <si>
    <t>488</t>
  </si>
  <si>
    <t>144</t>
  </si>
  <si>
    <t>416</t>
  </si>
  <si>
    <t>904</t>
  </si>
  <si>
    <t>Компютърно моделиране</t>
  </si>
  <si>
    <t>66</t>
  </si>
  <si>
    <t>Информационни технологии</t>
  </si>
  <si>
    <t>104</t>
  </si>
  <si>
    <t>Човекът и обществото</t>
  </si>
  <si>
    <t>98</t>
  </si>
  <si>
    <t>История и цивилизации</t>
  </si>
  <si>
    <t>68</t>
  </si>
  <si>
    <t>72</t>
  </si>
  <si>
    <t>208</t>
  </si>
  <si>
    <t>География и икономика</t>
  </si>
  <si>
    <t>51</t>
  </si>
  <si>
    <t>174</t>
  </si>
  <si>
    <t>Околен свят</t>
  </si>
  <si>
    <t>Човекът и природата</t>
  </si>
  <si>
    <t>100</t>
  </si>
  <si>
    <t>85</t>
  </si>
  <si>
    <t>270</t>
  </si>
  <si>
    <t>Биология и здравно образование</t>
  </si>
  <si>
    <t>Физика и астрономия</t>
  </si>
  <si>
    <t>54</t>
  </si>
  <si>
    <t>Химия и опазване на околната среда</t>
  </si>
  <si>
    <t>417</t>
  </si>
  <si>
    <t>Изобразително изкуство*</t>
  </si>
  <si>
    <t>48</t>
  </si>
  <si>
    <t>Технологии и предприемачество</t>
  </si>
  <si>
    <t>130</t>
  </si>
  <si>
    <t>138</t>
  </si>
  <si>
    <t>268</t>
  </si>
  <si>
    <t>Физическо възпитание и спорт</t>
  </si>
  <si>
    <t>864</t>
  </si>
  <si>
    <t>Факултативни часове (ФЧ)</t>
  </si>
  <si>
    <t>832</t>
  </si>
  <si>
    <t>992</t>
  </si>
  <si>
    <t>1054</t>
  </si>
  <si>
    <t>3742</t>
  </si>
  <si>
    <t>1156</t>
  </si>
  <si>
    <t>1260</t>
  </si>
  <si>
    <t>3572</t>
  </si>
  <si>
    <t>Пояснителни бележки:</t>
  </si>
  <si>
    <t>Музика*(Солфеж)</t>
  </si>
  <si>
    <t>Музикална литература</t>
  </si>
  <si>
    <t>Раздел А - задължителни часове (ЗЧ)</t>
  </si>
  <si>
    <t>Общо за раздел А</t>
  </si>
  <si>
    <t>Раздел Б - избираеми учебни часове</t>
  </si>
  <si>
    <t>Общо за раздел А+Б</t>
  </si>
  <si>
    <t>Общо за раздел А+Б+В</t>
  </si>
  <si>
    <t>Раздел В - факултативни учебни часове</t>
  </si>
  <si>
    <t>1. Учебните часове по учебен предмет музика в раздел А се използват за специализирана подготовка по солфеж.</t>
  </si>
  <si>
    <t>704</t>
  </si>
  <si>
    <t>736</t>
  </si>
  <si>
    <t>918</t>
  </si>
  <si>
    <t>3222</t>
  </si>
  <si>
    <t>1020</t>
  </si>
  <si>
    <t>1116</t>
  </si>
  <si>
    <t>3156</t>
  </si>
  <si>
    <t>2. Учебните часове по музикален инструменти и пеене се провеждат индивидуално.</t>
  </si>
  <si>
    <t>4. Учебните часове, предвидени за организиране и провеждане на спортни дейности по реда на чл.14, ал.5 от Наредба № 4 от 30 ноември 2015 г. за учебния план, могат да се използват и за специализирана танцова подготовка.</t>
  </si>
  <si>
    <t>5. В последната учебна седмица на втори  срок учениците полагат задължително годишен изпит съответно по музикален инструмент или по народно пеене. Оценяването на учениците от І до ІІІ клас се извършва само с качествен показател.</t>
  </si>
  <si>
    <t>6. Учебният план е в сила за І и за V клас от учебната 2016/2017 година.</t>
  </si>
  <si>
    <t>Рамков учебен план за специализирана подготовка по музикално изкуство в училищата по изкуствата</t>
  </si>
  <si>
    <t>Приложение №1-МИ</t>
  </si>
  <si>
    <t>Избираеми часове за специализирана подготовка:</t>
  </si>
  <si>
    <t>3. Специализираната подготовка по музикален инструмент включва и работа с корепетитор, както следва: за І - ІV клас -  до 12 часа годишно за цигулка, виола, виолончело и дървени духови инструменти; за V - VІІ клас - до 22 часа годишно за цигулка, виола и виолончело и до 16 часа годишно за контрабас, духови и ударни инструменти. Броят на учебните часове за работа с корепетитор за всяка учебна година се утвърждава от директора на училището с училищния учебен план за съответните класове и специалности.</t>
  </si>
  <si>
    <t>Музикален инструмент или  народно пеене</t>
  </si>
  <si>
    <t>Специализирани учебни предмети</t>
  </si>
  <si>
    <t>Общо за раздел Б</t>
  </si>
  <si>
    <t>Солфеж</t>
  </si>
  <si>
    <t>Музика</t>
  </si>
  <si>
    <t>Изобразително изкуство</t>
  </si>
  <si>
    <t xml:space="preserve">Музика* </t>
  </si>
  <si>
    <t>1. Учебните часове по учебния предмет музика в раздел А се използват за специализирана подготовка в раздел Б.</t>
  </si>
  <si>
    <t>2. Учебният план е в сила за І и за V клас от учебната 2016/2017 година.</t>
  </si>
  <si>
    <t xml:space="preserve"> Типов учебен план за специализирана подготовка по музикално изкуство в училищата по изкуствата                                                                                                            (начален и прогимназиален етап)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</si>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</sst>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3"/>
      <color theme="1"/>
      <name val="Tempus Sans ITC"/>
      <family val="5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horizontal="left" vertical="top"/>
    </xf>
    <xf numFmtId="0" fontId="2" fillId="0" borderId="6" xfId="0" applyNumberFormat="1" applyFont="1" applyFill="1" applyBorder="1" applyAlignment="1" applyProtection="1">
      <alignment horizontal="left" vertical="top" wrapText="1"/>
    </xf>
    <xf numFmtId="0" fontId="2" fillId="0" borderId="6" xfId="0" applyNumberFormat="1" applyFont="1" applyFill="1" applyBorder="1" applyAlignment="1" applyProtection="1">
      <alignment horizontal="left" vertical="top"/>
    </xf>
    <xf numFmtId="0" fontId="1" fillId="0" borderId="6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2" fillId="0" borderId="7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 vertical="top"/>
    </xf>
    <xf numFmtId="0" fontId="5" fillId="0" borderId="0" xfId="0" applyFont="1"/>
    <xf numFmtId="0" fontId="6" fillId="0" borderId="0" xfId="0" applyFont="1"/>
    <xf numFmtId="0" fontId="3" fillId="2" borderId="8" xfId="0" applyNumberFormat="1" applyFont="1" applyFill="1" applyBorder="1" applyAlignment="1" applyProtection="1">
      <alignment horizontal="left" vertical="top"/>
    </xf>
    <xf numFmtId="49" fontId="3" fillId="2" borderId="9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3" fillId="2" borderId="9" xfId="0" applyNumberFormat="1" applyFont="1" applyFill="1" applyBorder="1" applyAlignment="1" applyProtection="1">
      <alignment horizontal="center" vertical="top"/>
    </xf>
    <xf numFmtId="0" fontId="3" fillId="2" borderId="10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horizontal="left" vertical="top" wrapText="1"/>
    </xf>
    <xf numFmtId="0" fontId="3" fillId="2" borderId="11" xfId="0" applyNumberFormat="1" applyFont="1" applyFill="1" applyBorder="1" applyAlignment="1" applyProtection="1">
      <alignment horizontal="center" vertical="top"/>
    </xf>
    <xf numFmtId="0" fontId="3" fillId="2" borderId="12" xfId="0" applyNumberFormat="1" applyFont="1" applyFill="1" applyBorder="1" applyAlignment="1" applyProtection="1">
      <alignment horizontal="center" vertical="top"/>
    </xf>
    <xf numFmtId="0" fontId="7" fillId="0" borderId="0" xfId="0" applyFont="1" applyAlignment="1"/>
    <xf numFmtId="0" fontId="8" fillId="0" borderId="0" xfId="0" applyFont="1"/>
    <xf numFmtId="0" fontId="3" fillId="0" borderId="14" xfId="0" applyNumberFormat="1" applyFont="1" applyFill="1" applyBorder="1" applyAlignment="1" applyProtection="1">
      <alignment horizontal="left" vertical="top"/>
    </xf>
    <xf numFmtId="0" fontId="2" fillId="0" borderId="14" xfId="0" applyNumberFormat="1" applyFont="1" applyFill="1" applyBorder="1" applyAlignment="1" applyProtection="1">
      <alignment horizontal="center" vertical="top"/>
    </xf>
    <xf numFmtId="0" fontId="3" fillId="0" borderId="14" xfId="0" applyNumberFormat="1" applyFont="1" applyFill="1" applyBorder="1" applyAlignment="1" applyProtection="1">
      <alignment horizontal="center" vertical="top"/>
    </xf>
    <xf numFmtId="0" fontId="3" fillId="2" borderId="9" xfId="0" applyNumberFormat="1" applyFont="1" applyFill="1" applyBorder="1" applyAlignment="1" applyProtection="1">
      <alignment horizontal="left" vertical="top"/>
    </xf>
    <xf numFmtId="0" fontId="10" fillId="3" borderId="0" xfId="0" applyNumberFormat="1" applyFont="1" applyFill="1" applyBorder="1" applyAlignment="1" applyProtection="1">
      <alignment horizontal="left" vertical="top"/>
    </xf>
    <xf numFmtId="0" fontId="10" fillId="3" borderId="0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top"/>
    </xf>
    <xf numFmtId="0" fontId="1" fillId="0" borderId="14" xfId="0" applyNumberFormat="1" applyFont="1" applyFill="1" applyBorder="1" applyAlignment="1" applyProtection="1">
      <alignment horizontal="left" vertical="top"/>
    </xf>
    <xf numFmtId="0" fontId="9" fillId="0" borderId="0" xfId="0" applyFont="1"/>
    <xf numFmtId="0" fontId="3" fillId="0" borderId="5" xfId="0" applyNumberFormat="1" applyFont="1" applyFill="1" applyBorder="1" applyAlignment="1" applyProtection="1">
      <alignment horizontal="left" vertical="top" wrapText="1"/>
    </xf>
    <xf numFmtId="0" fontId="3" fillId="2" borderId="6" xfId="0" applyNumberFormat="1" applyFont="1" applyFill="1" applyBorder="1" applyAlignment="1" applyProtection="1">
      <alignment horizontal="center" vertical="top"/>
    </xf>
    <xf numFmtId="0" fontId="1" fillId="2" borderId="14" xfId="0" applyNumberFormat="1" applyFont="1" applyFill="1" applyBorder="1" applyAlignment="1" applyProtection="1">
      <alignment horizontal="left" vertical="top"/>
    </xf>
    <xf numFmtId="0" fontId="1" fillId="2" borderId="6" xfId="0" applyNumberFormat="1" applyFont="1" applyFill="1" applyBorder="1" applyAlignment="1" applyProtection="1">
      <alignment horizontal="left" vertical="top"/>
    </xf>
    <xf numFmtId="0" fontId="3" fillId="2" borderId="7" xfId="0" applyNumberFormat="1" applyFont="1" applyFill="1" applyBorder="1" applyAlignment="1" applyProtection="1">
      <alignment horizontal="center" vertical="top"/>
    </xf>
    <xf numFmtId="0" fontId="3" fillId="2" borderId="14" xfId="0" applyNumberFormat="1" applyFont="1" applyFill="1" applyBorder="1" applyAlignment="1" applyProtection="1">
      <alignment horizontal="center" vertical="top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left" vertical="top" wrapText="1"/>
    </xf>
    <xf numFmtId="0" fontId="3" fillId="2" borderId="22" xfId="0" applyNumberFormat="1" applyFont="1" applyFill="1" applyBorder="1" applyAlignment="1" applyProtection="1">
      <alignment horizontal="left" vertical="top"/>
    </xf>
    <xf numFmtId="0" fontId="5" fillId="2" borderId="6" xfId="0" applyFont="1" applyFill="1" applyBorder="1"/>
    <xf numFmtId="0" fontId="5" fillId="2" borderId="6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1" fontId="2" fillId="0" borderId="7" xfId="0" applyNumberFormat="1" applyFont="1" applyFill="1" applyBorder="1" applyAlignment="1" applyProtection="1">
      <alignment horizontal="center" vertical="top"/>
    </xf>
    <xf numFmtId="2" fontId="2" fillId="0" borderId="6" xfId="0" applyNumberFormat="1" applyFont="1" applyFill="1" applyBorder="1" applyAlignment="1" applyProtection="1">
      <alignment horizontal="center" vertical="top"/>
    </xf>
    <xf numFmtId="2" fontId="3" fillId="0" borderId="6" xfId="0" applyNumberFormat="1" applyFont="1" applyFill="1" applyBorder="1" applyAlignment="1" applyProtection="1">
      <alignment horizontal="center" vertical="top"/>
    </xf>
    <xf numFmtId="2" fontId="3" fillId="2" borderId="6" xfId="0" applyNumberFormat="1" applyFont="1" applyFill="1" applyBorder="1" applyAlignment="1" applyProtection="1">
      <alignment horizontal="center" vertical="top"/>
    </xf>
    <xf numFmtId="2" fontId="1" fillId="0" borderId="6" xfId="0" applyNumberFormat="1" applyFont="1" applyFill="1" applyBorder="1" applyAlignment="1" applyProtection="1">
      <alignment horizontal="center" vertical="top"/>
    </xf>
    <xf numFmtId="1" fontId="3" fillId="2" borderId="23" xfId="0" applyNumberFormat="1" applyFont="1" applyFill="1" applyBorder="1" applyAlignment="1" applyProtection="1">
      <alignment horizontal="center" vertical="top"/>
    </xf>
    <xf numFmtId="0" fontId="3" fillId="4" borderId="6" xfId="0" applyNumberFormat="1" applyFont="1" applyFill="1" applyBorder="1" applyAlignment="1" applyProtection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 vertical="top"/>
    </xf>
    <xf numFmtId="1" fontId="1" fillId="0" borderId="6" xfId="0" applyNumberFormat="1" applyFont="1" applyFill="1" applyBorder="1" applyAlignment="1" applyProtection="1">
      <alignment horizontal="center" vertical="top"/>
    </xf>
    <xf numFmtId="1" fontId="3" fillId="0" borderId="6" xfId="0" applyNumberFormat="1" applyFont="1" applyFill="1" applyBorder="1" applyAlignment="1" applyProtection="1">
      <alignment horizontal="center" vertical="top"/>
    </xf>
    <xf numFmtId="1" fontId="3" fillId="2" borderId="6" xfId="0" applyNumberFormat="1" applyFont="1" applyFill="1" applyBorder="1" applyAlignment="1" applyProtection="1">
      <alignment horizontal="center" vertical="top"/>
    </xf>
    <xf numFmtId="0" fontId="12" fillId="0" borderId="0" xfId="0" applyFont="1"/>
    <xf numFmtId="0" fontId="13" fillId="0" borderId="0" xfId="0" applyFont="1"/>
    <xf numFmtId="0" fontId="3" fillId="0" borderId="19" xfId="0" applyNumberFormat="1" applyFont="1" applyFill="1" applyBorder="1" applyAlignment="1" applyProtection="1">
      <alignment horizontal="center" vertical="top" wrapText="1"/>
    </xf>
    <xf numFmtId="0" fontId="3" fillId="0" borderId="20" xfId="0" applyNumberFormat="1" applyFont="1" applyFill="1" applyBorder="1" applyAlignment="1" applyProtection="1">
      <alignment horizontal="center" vertical="top" wrapText="1"/>
    </xf>
    <xf numFmtId="0" fontId="3" fillId="0" borderId="21" xfId="0" applyNumberFormat="1" applyFont="1" applyFill="1" applyBorder="1" applyAlignment="1" applyProtection="1">
      <alignment horizontal="center" vertical="top" wrapText="1"/>
    </xf>
    <xf numFmtId="0" fontId="3" fillId="0" borderId="18" xfId="0" applyNumberFormat="1" applyFont="1" applyFill="1" applyBorder="1" applyAlignment="1" applyProtection="1">
      <alignment horizontal="center" vertical="top"/>
    </xf>
    <xf numFmtId="0" fontId="3" fillId="0" borderId="15" xfId="0" applyNumberFormat="1" applyFont="1" applyFill="1" applyBorder="1" applyAlignment="1" applyProtection="1">
      <alignment horizontal="center" vertical="top"/>
    </xf>
    <xf numFmtId="0" fontId="3" fillId="0" borderId="16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horizontal="center" wrapText="1"/>
    </xf>
    <xf numFmtId="0" fontId="1" fillId="0" borderId="13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horizontal="left" vertical="top"/>
    </xf>
    <xf numFmtId="0" fontId="2" fillId="0" borderId="18" xfId="0" applyNumberFormat="1" applyFont="1" applyFill="1" applyBorder="1" applyAlignment="1" applyProtection="1">
      <alignment horizontal="center" vertical="top"/>
    </xf>
    <xf numFmtId="0" fontId="2" fillId="0" borderId="15" xfId="0" applyNumberFormat="1" applyFont="1" applyFill="1" applyBorder="1" applyAlignment="1" applyProtection="1">
      <alignment horizontal="center" vertical="top"/>
    </xf>
    <xf numFmtId="0" fontId="2" fillId="0" borderId="16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workbookViewId="0">
      <selection activeCell="J5" sqref="J5"/>
    </sheetView>
  </sheetViews>
  <sheetFormatPr defaultRowHeight="15" x14ac:dyDescent="0.25"/>
  <cols>
    <col min="1" max="1" width="38" customWidth="1"/>
    <col min="2" max="2" width="10" customWidth="1"/>
    <col min="3" max="3" width="9.7109375" customWidth="1"/>
    <col min="4" max="4" width="10" customWidth="1"/>
    <col min="5" max="5" width="9.7109375" customWidth="1"/>
    <col min="6" max="6" width="10.5703125" customWidth="1"/>
    <col min="7" max="9" width="9.7109375" customWidth="1"/>
    <col min="10" max="10" width="10.42578125" customWidth="1"/>
    <col min="11" max="11" width="11.140625" customWidth="1"/>
  </cols>
  <sheetData>
    <row r="1" spans="1:11" ht="15" customHeight="1" x14ac:dyDescent="0.25">
      <c r="J1" s="59" t="s">
        <v>119</v>
      </c>
      <c r="K1" s="60"/>
    </row>
    <row r="2" spans="1:11" ht="41.25" customHeight="1" x14ac:dyDescent="0.35">
      <c r="A2" s="70" t="s">
        <v>118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2.75" customHeight="1" thickBot="1" x14ac:dyDescent="0.4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.75" x14ac:dyDescent="0.25">
      <c r="A4" s="71"/>
      <c r="B4" s="74" t="s">
        <v>0</v>
      </c>
      <c r="C4" s="75"/>
      <c r="D4" s="75"/>
      <c r="E4" s="75"/>
      <c r="F4" s="76"/>
      <c r="G4" s="74" t="s">
        <v>1</v>
      </c>
      <c r="H4" s="75"/>
      <c r="I4" s="75"/>
      <c r="J4" s="76"/>
      <c r="K4" s="33"/>
    </row>
    <row r="5" spans="1:11" ht="15.75" x14ac:dyDescent="0.25">
      <c r="A5" s="72"/>
      <c r="B5" s="77" t="s">
        <v>2</v>
      </c>
      <c r="C5" s="78"/>
      <c r="D5" s="78"/>
      <c r="E5" s="79"/>
      <c r="F5" s="1" t="s">
        <v>3</v>
      </c>
      <c r="G5" s="77" t="s">
        <v>2</v>
      </c>
      <c r="H5" s="78"/>
      <c r="I5" s="79"/>
      <c r="J5" s="2" t="s">
        <v>4</v>
      </c>
      <c r="K5" s="37" t="s">
        <v>4</v>
      </c>
    </row>
    <row r="6" spans="1:11" ht="15.75" x14ac:dyDescent="0.25">
      <c r="A6" s="73"/>
      <c r="B6" s="3" t="s">
        <v>5</v>
      </c>
      <c r="C6" s="3" t="s">
        <v>6</v>
      </c>
      <c r="D6" s="3" t="s">
        <v>7</v>
      </c>
      <c r="E6" s="3" t="s">
        <v>8</v>
      </c>
      <c r="F6" s="2" t="s">
        <v>9</v>
      </c>
      <c r="G6" s="3" t="s">
        <v>10</v>
      </c>
      <c r="H6" s="3" t="s">
        <v>11</v>
      </c>
      <c r="I6" s="3" t="s">
        <v>12</v>
      </c>
      <c r="J6" s="2" t="s">
        <v>13</v>
      </c>
      <c r="K6" s="37" t="s">
        <v>14</v>
      </c>
    </row>
    <row r="7" spans="1:11" ht="16.5" thickBot="1" x14ac:dyDescent="0.3">
      <c r="A7" s="25" t="s">
        <v>15</v>
      </c>
      <c r="B7" s="27" t="s">
        <v>16</v>
      </c>
      <c r="C7" s="27" t="s">
        <v>16</v>
      </c>
      <c r="D7" s="27" t="s">
        <v>16</v>
      </c>
      <c r="E7" s="27" t="s">
        <v>17</v>
      </c>
      <c r="F7" s="34"/>
      <c r="G7" s="27" t="s">
        <v>17</v>
      </c>
      <c r="H7" s="27" t="s">
        <v>17</v>
      </c>
      <c r="I7" s="27" t="s">
        <v>18</v>
      </c>
      <c r="J7" s="34"/>
      <c r="K7" s="38"/>
    </row>
    <row r="8" spans="1:11" ht="20.25" customHeight="1" thickTop="1" x14ac:dyDescent="0.25">
      <c r="A8" s="61" t="s">
        <v>87</v>
      </c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 ht="15.75" x14ac:dyDescent="0.25">
      <c r="A9" s="1" t="s">
        <v>19</v>
      </c>
      <c r="B9" s="4"/>
      <c r="C9" s="4"/>
      <c r="D9" s="4"/>
      <c r="E9" s="4"/>
      <c r="F9" s="4"/>
      <c r="G9" s="4"/>
      <c r="H9" s="4"/>
      <c r="I9" s="4"/>
      <c r="J9" s="4"/>
      <c r="K9" s="39"/>
    </row>
    <row r="10" spans="1:11" ht="19.5" customHeight="1" x14ac:dyDescent="0.25">
      <c r="A10" s="5" t="s">
        <v>20</v>
      </c>
      <c r="B10" s="3">
        <v>224</v>
      </c>
      <c r="C10" s="3">
        <v>224</v>
      </c>
      <c r="D10" s="3">
        <v>224</v>
      </c>
      <c r="E10" s="3">
        <v>238</v>
      </c>
      <c r="F10" s="2">
        <v>910</v>
      </c>
      <c r="G10" s="3">
        <v>170</v>
      </c>
      <c r="H10" s="3">
        <v>170</v>
      </c>
      <c r="I10" s="3">
        <v>180</v>
      </c>
      <c r="J10" s="2">
        <v>520</v>
      </c>
      <c r="K10" s="37">
        <v>1430</v>
      </c>
    </row>
    <row r="11" spans="1:11" ht="15.75" x14ac:dyDescent="0.25">
      <c r="A11" s="6" t="s">
        <v>28</v>
      </c>
      <c r="B11" s="52"/>
      <c r="C11" s="3">
        <v>64</v>
      </c>
      <c r="D11" s="3">
        <v>96</v>
      </c>
      <c r="E11" s="3">
        <v>102</v>
      </c>
      <c r="F11" s="2">
        <v>262</v>
      </c>
      <c r="G11" s="3">
        <v>119</v>
      </c>
      <c r="H11" s="3">
        <v>119</v>
      </c>
      <c r="I11" s="3">
        <v>108</v>
      </c>
      <c r="J11" s="2">
        <v>346</v>
      </c>
      <c r="K11" s="37">
        <v>608</v>
      </c>
    </row>
    <row r="12" spans="1:11" ht="15.75" x14ac:dyDescent="0.25">
      <c r="A12" s="6" t="s">
        <v>37</v>
      </c>
      <c r="B12" s="3">
        <v>128</v>
      </c>
      <c r="C12" s="3">
        <v>112</v>
      </c>
      <c r="D12" s="3">
        <v>112</v>
      </c>
      <c r="E12" s="3">
        <v>136</v>
      </c>
      <c r="F12" s="2">
        <v>488</v>
      </c>
      <c r="G12" s="3">
        <v>136</v>
      </c>
      <c r="H12" s="3">
        <v>136</v>
      </c>
      <c r="I12" s="3">
        <v>144</v>
      </c>
      <c r="J12" s="2">
        <v>416</v>
      </c>
      <c r="K12" s="37">
        <v>904</v>
      </c>
    </row>
    <row r="13" spans="1:11" ht="15.75" x14ac:dyDescent="0.25">
      <c r="A13" s="6" t="s">
        <v>45</v>
      </c>
      <c r="B13" s="52"/>
      <c r="C13" s="52"/>
      <c r="D13" s="3">
        <v>32</v>
      </c>
      <c r="E13" s="3">
        <v>34</v>
      </c>
      <c r="F13" s="2">
        <v>66</v>
      </c>
      <c r="G13" s="52"/>
      <c r="H13" s="52"/>
      <c r="I13" s="52"/>
      <c r="J13" s="52"/>
      <c r="K13" s="37">
        <v>66</v>
      </c>
    </row>
    <row r="14" spans="1:11" ht="19.5" customHeight="1" x14ac:dyDescent="0.25">
      <c r="A14" s="5" t="s">
        <v>47</v>
      </c>
      <c r="B14" s="52"/>
      <c r="C14" s="52"/>
      <c r="D14" s="52"/>
      <c r="E14" s="52"/>
      <c r="F14" s="52"/>
      <c r="G14" s="3">
        <v>34</v>
      </c>
      <c r="H14" s="3">
        <v>34</v>
      </c>
      <c r="I14" s="3">
        <v>36</v>
      </c>
      <c r="J14" s="2">
        <v>104</v>
      </c>
      <c r="K14" s="37">
        <v>104</v>
      </c>
    </row>
    <row r="15" spans="1:11" ht="15.75" x14ac:dyDescent="0.25">
      <c r="A15" s="6" t="s">
        <v>49</v>
      </c>
      <c r="B15" s="52"/>
      <c r="C15" s="52"/>
      <c r="D15" s="3">
        <v>64</v>
      </c>
      <c r="E15" s="3">
        <v>34</v>
      </c>
      <c r="F15" s="2">
        <v>98</v>
      </c>
      <c r="G15" s="52"/>
      <c r="H15" s="52"/>
      <c r="I15" s="52"/>
      <c r="J15" s="52"/>
      <c r="K15" s="37">
        <v>98</v>
      </c>
    </row>
    <row r="16" spans="1:11" ht="15.75" x14ac:dyDescent="0.25">
      <c r="A16" s="6" t="s">
        <v>51</v>
      </c>
      <c r="B16" s="52"/>
      <c r="C16" s="52"/>
      <c r="D16" s="52"/>
      <c r="E16" s="52"/>
      <c r="F16" s="52"/>
      <c r="G16" s="3">
        <v>68</v>
      </c>
      <c r="H16" s="3">
        <v>68</v>
      </c>
      <c r="I16" s="3">
        <v>72</v>
      </c>
      <c r="J16" s="2">
        <v>208</v>
      </c>
      <c r="K16" s="37">
        <v>208</v>
      </c>
    </row>
    <row r="17" spans="1:11" ht="15.75" x14ac:dyDescent="0.25">
      <c r="A17" s="6" t="s">
        <v>55</v>
      </c>
      <c r="B17" s="52"/>
      <c r="C17" s="52"/>
      <c r="D17" s="52"/>
      <c r="E17" s="52"/>
      <c r="F17" s="52"/>
      <c r="G17" s="3">
        <v>51</v>
      </c>
      <c r="H17" s="3">
        <v>51</v>
      </c>
      <c r="I17" s="3">
        <v>72</v>
      </c>
      <c r="J17" s="2">
        <v>174</v>
      </c>
      <c r="K17" s="37">
        <v>174</v>
      </c>
    </row>
    <row r="18" spans="1:11" ht="15.75" x14ac:dyDescent="0.25">
      <c r="A18" s="6" t="s">
        <v>58</v>
      </c>
      <c r="B18" s="55">
        <v>32</v>
      </c>
      <c r="C18" s="55">
        <v>32</v>
      </c>
      <c r="D18" s="56"/>
      <c r="E18" s="56"/>
      <c r="F18" s="57">
        <f>C18+B18</f>
        <v>64</v>
      </c>
      <c r="G18" s="56"/>
      <c r="H18" s="56"/>
      <c r="I18" s="56"/>
      <c r="J18" s="56"/>
      <c r="K18" s="58">
        <f>J18+F18</f>
        <v>64</v>
      </c>
    </row>
    <row r="19" spans="1:11" ht="15.75" x14ac:dyDescent="0.25">
      <c r="A19" s="6" t="s">
        <v>59</v>
      </c>
      <c r="B19" s="52"/>
      <c r="C19" s="52"/>
      <c r="D19" s="3">
        <v>32</v>
      </c>
      <c r="E19" s="3">
        <v>68</v>
      </c>
      <c r="F19" s="2">
        <v>100</v>
      </c>
      <c r="G19" s="3">
        <v>85</v>
      </c>
      <c r="H19" s="3">
        <v>85</v>
      </c>
      <c r="I19" s="52"/>
      <c r="J19" s="2">
        <v>170</v>
      </c>
      <c r="K19" s="37">
        <v>270</v>
      </c>
    </row>
    <row r="20" spans="1:11" ht="19.5" customHeight="1" x14ac:dyDescent="0.25">
      <c r="A20" s="5" t="s">
        <v>63</v>
      </c>
      <c r="B20" s="52"/>
      <c r="C20" s="52"/>
      <c r="D20" s="52"/>
      <c r="E20" s="52"/>
      <c r="F20" s="52"/>
      <c r="G20" s="52"/>
      <c r="H20" s="52"/>
      <c r="I20" s="3">
        <v>72</v>
      </c>
      <c r="J20" s="2">
        <v>72</v>
      </c>
      <c r="K20" s="37">
        <v>72</v>
      </c>
    </row>
    <row r="21" spans="1:11" ht="15.75" x14ac:dyDescent="0.25">
      <c r="A21" s="6" t="s">
        <v>64</v>
      </c>
      <c r="B21" s="52"/>
      <c r="C21" s="52"/>
      <c r="D21" s="52"/>
      <c r="E21" s="52"/>
      <c r="F21" s="52"/>
      <c r="G21" s="52"/>
      <c r="H21" s="52"/>
      <c r="I21" s="3">
        <v>54</v>
      </c>
      <c r="J21" s="2">
        <v>54</v>
      </c>
      <c r="K21" s="37">
        <v>54</v>
      </c>
    </row>
    <row r="22" spans="1:11" ht="20.25" customHeight="1" x14ac:dyDescent="0.25">
      <c r="A22" s="5" t="s">
        <v>66</v>
      </c>
      <c r="B22" s="52"/>
      <c r="C22" s="52"/>
      <c r="D22" s="52"/>
      <c r="E22" s="52"/>
      <c r="F22" s="52"/>
      <c r="G22" s="52"/>
      <c r="H22" s="52"/>
      <c r="I22" s="3">
        <v>54</v>
      </c>
      <c r="J22" s="2">
        <v>54</v>
      </c>
      <c r="K22" s="37">
        <v>54</v>
      </c>
    </row>
    <row r="23" spans="1:11" ht="15.75" x14ac:dyDescent="0.25">
      <c r="A23" s="6" t="s">
        <v>115</v>
      </c>
      <c r="B23" s="49"/>
      <c r="C23" s="49"/>
      <c r="D23" s="49"/>
      <c r="E23" s="49"/>
      <c r="F23" s="50"/>
      <c r="G23" s="49"/>
      <c r="H23" s="49"/>
      <c r="I23" s="49"/>
      <c r="J23" s="50"/>
      <c r="K23" s="51"/>
    </row>
    <row r="24" spans="1:11" ht="19.5" customHeight="1" x14ac:dyDescent="0.25">
      <c r="A24" s="5" t="s">
        <v>114</v>
      </c>
      <c r="B24" s="3">
        <v>64</v>
      </c>
      <c r="C24" s="3">
        <v>48</v>
      </c>
      <c r="D24" s="3">
        <v>64</v>
      </c>
      <c r="E24" s="3">
        <v>51</v>
      </c>
      <c r="F24" s="2">
        <f>SUM(B24:E24)</f>
        <v>227</v>
      </c>
      <c r="G24" s="3">
        <v>68</v>
      </c>
      <c r="H24" s="3">
        <v>68</v>
      </c>
      <c r="I24" s="3">
        <v>54</v>
      </c>
      <c r="J24" s="2">
        <f>SUM(G24:I24)</f>
        <v>190</v>
      </c>
      <c r="K24" s="37">
        <v>366</v>
      </c>
    </row>
    <row r="25" spans="1:11" ht="24" customHeight="1" x14ac:dyDescent="0.25">
      <c r="A25" s="5" t="s">
        <v>70</v>
      </c>
      <c r="B25" s="3">
        <v>32</v>
      </c>
      <c r="C25" s="3">
        <v>32</v>
      </c>
      <c r="D25" s="3">
        <v>32</v>
      </c>
      <c r="E25" s="3">
        <v>34</v>
      </c>
      <c r="F25" s="2">
        <f t="shared" ref="F25:F26" si="0">SUM(B25:E25)</f>
        <v>130</v>
      </c>
      <c r="G25" s="3">
        <v>51</v>
      </c>
      <c r="H25" s="3">
        <v>51</v>
      </c>
      <c r="I25" s="3">
        <v>36</v>
      </c>
      <c r="J25" s="2">
        <f>SUM(G25:I25)</f>
        <v>138</v>
      </c>
      <c r="K25" s="37" t="s">
        <v>73</v>
      </c>
    </row>
    <row r="26" spans="1:11" ht="19.5" customHeight="1" thickBot="1" x14ac:dyDescent="0.3">
      <c r="A26" s="17" t="s">
        <v>74</v>
      </c>
      <c r="B26" s="48">
        <v>64</v>
      </c>
      <c r="C26" s="48">
        <v>64</v>
      </c>
      <c r="D26" s="48">
        <v>80</v>
      </c>
      <c r="E26" s="48">
        <v>85</v>
      </c>
      <c r="F26" s="2">
        <f t="shared" si="0"/>
        <v>293</v>
      </c>
      <c r="G26" s="9">
        <v>85</v>
      </c>
      <c r="H26" s="9">
        <v>85</v>
      </c>
      <c r="I26" s="9">
        <v>72</v>
      </c>
      <c r="J26" s="10">
        <f>SUM(G26:I26)</f>
        <v>242</v>
      </c>
      <c r="K26" s="40">
        <f>J26+F26</f>
        <v>535</v>
      </c>
    </row>
    <row r="27" spans="1:11" ht="16.5" thickBot="1" x14ac:dyDescent="0.3">
      <c r="A27" s="28" t="s">
        <v>88</v>
      </c>
      <c r="B27" s="18">
        <f>SUM(B10:B26)</f>
        <v>544</v>
      </c>
      <c r="C27" s="18">
        <f t="shared" ref="C27:F27" si="1">SUM(C10:C26)</f>
        <v>576</v>
      </c>
      <c r="D27" s="18">
        <f t="shared" si="1"/>
        <v>736</v>
      </c>
      <c r="E27" s="18">
        <f t="shared" si="1"/>
        <v>782</v>
      </c>
      <c r="F27" s="18">
        <f t="shared" si="1"/>
        <v>2638</v>
      </c>
      <c r="G27" s="18">
        <f>SUM(G10:G26)</f>
        <v>867</v>
      </c>
      <c r="H27" s="18">
        <f t="shared" ref="H27:J27" si="2">SUM(H10:H26)</f>
        <v>867</v>
      </c>
      <c r="I27" s="18">
        <f t="shared" si="2"/>
        <v>954</v>
      </c>
      <c r="J27" s="18">
        <f t="shared" si="2"/>
        <v>2688</v>
      </c>
      <c r="K27" s="18">
        <f>SUM(K10:K26)</f>
        <v>5007</v>
      </c>
    </row>
    <row r="28" spans="1:11" ht="14.25" customHeight="1" thickBot="1" x14ac:dyDescent="0.3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5.75" x14ac:dyDescent="0.25">
      <c r="A29" s="64" t="s">
        <v>89</v>
      </c>
      <c r="B29" s="65"/>
      <c r="C29" s="65"/>
      <c r="D29" s="65"/>
      <c r="E29" s="65"/>
      <c r="F29" s="65"/>
      <c r="G29" s="65"/>
      <c r="H29" s="65"/>
      <c r="I29" s="65"/>
      <c r="J29" s="65"/>
      <c r="K29" s="66"/>
    </row>
    <row r="30" spans="1:11" ht="33" customHeight="1" thickBot="1" x14ac:dyDescent="0.3">
      <c r="A30" s="43" t="s">
        <v>110</v>
      </c>
      <c r="B30" s="26" t="s">
        <v>5</v>
      </c>
      <c r="C30" s="26" t="s">
        <v>6</v>
      </c>
      <c r="D30" s="26" t="s">
        <v>7</v>
      </c>
      <c r="E30" s="26" t="s">
        <v>8</v>
      </c>
      <c r="F30" s="27" t="s">
        <v>9</v>
      </c>
      <c r="G30" s="26" t="s">
        <v>10</v>
      </c>
      <c r="H30" s="26" t="s">
        <v>11</v>
      </c>
      <c r="I30" s="26" t="s">
        <v>12</v>
      </c>
      <c r="J30" s="27" t="s">
        <v>13</v>
      </c>
      <c r="K30" s="41" t="s">
        <v>14</v>
      </c>
    </row>
    <row r="31" spans="1:11" ht="35.25" customHeight="1" thickTop="1" x14ac:dyDescent="0.25">
      <c r="A31" s="5" t="s">
        <v>109</v>
      </c>
      <c r="B31" s="31">
        <v>64</v>
      </c>
      <c r="C31" s="31">
        <v>64</v>
      </c>
      <c r="D31" s="31">
        <v>64</v>
      </c>
      <c r="E31" s="31">
        <v>68</v>
      </c>
      <c r="F31" s="32">
        <f>SUM(B31:E31)</f>
        <v>260</v>
      </c>
      <c r="G31" s="31">
        <v>68</v>
      </c>
      <c r="H31" s="31">
        <v>68</v>
      </c>
      <c r="I31" s="31">
        <v>72</v>
      </c>
      <c r="J31" s="32">
        <f>SUM(G31:I31)</f>
        <v>208</v>
      </c>
      <c r="K31" s="42">
        <f>J31+F31</f>
        <v>468</v>
      </c>
    </row>
    <row r="32" spans="1:11" ht="22.5" customHeight="1" x14ac:dyDescent="0.25">
      <c r="A32" s="6" t="s">
        <v>112</v>
      </c>
      <c r="B32" s="3">
        <v>64</v>
      </c>
      <c r="C32" s="3">
        <v>64</v>
      </c>
      <c r="D32" s="3">
        <v>64</v>
      </c>
      <c r="E32" s="3">
        <v>68</v>
      </c>
      <c r="F32" s="32">
        <f t="shared" ref="F32:F35" si="3">SUM(B32:E32)</f>
        <v>260</v>
      </c>
      <c r="G32" s="3">
        <v>85</v>
      </c>
      <c r="H32" s="3">
        <v>85</v>
      </c>
      <c r="I32" s="3">
        <v>54</v>
      </c>
      <c r="J32" s="2">
        <f>SUM(G32:I32)</f>
        <v>224</v>
      </c>
      <c r="K32" s="37">
        <f>F32+J32</f>
        <v>484</v>
      </c>
    </row>
    <row r="33" spans="1:11" ht="19.5" customHeight="1" x14ac:dyDescent="0.25">
      <c r="A33" s="6" t="s">
        <v>113</v>
      </c>
      <c r="B33" s="3">
        <v>32</v>
      </c>
      <c r="C33" s="3">
        <v>32</v>
      </c>
      <c r="D33" s="3"/>
      <c r="E33" s="3"/>
      <c r="F33" s="32"/>
      <c r="G33" s="3"/>
      <c r="H33" s="3"/>
      <c r="I33" s="3"/>
      <c r="J33" s="2"/>
      <c r="K33" s="37"/>
    </row>
    <row r="34" spans="1:11" ht="19.5" customHeight="1" x14ac:dyDescent="0.25">
      <c r="A34" s="6" t="s">
        <v>86</v>
      </c>
      <c r="B34" s="3"/>
      <c r="C34" s="3"/>
      <c r="D34" s="3"/>
      <c r="E34" s="3"/>
      <c r="F34" s="32"/>
      <c r="G34" s="3"/>
      <c r="H34" s="3"/>
      <c r="I34" s="3">
        <v>36</v>
      </c>
      <c r="J34" s="2"/>
      <c r="K34" s="37"/>
    </row>
    <row r="35" spans="1:11" ht="22.5" customHeight="1" x14ac:dyDescent="0.25">
      <c r="A35" s="45" t="s">
        <v>111</v>
      </c>
      <c r="B35" s="46">
        <f>SUM(B31:B33)</f>
        <v>160</v>
      </c>
      <c r="C35" s="46">
        <f>SUM(C31:C33)</f>
        <v>160</v>
      </c>
      <c r="D35" s="46">
        <f>SUM(D31:D33)</f>
        <v>128</v>
      </c>
      <c r="E35" s="46">
        <f>SUM(E31:E33)</f>
        <v>136</v>
      </c>
      <c r="F35" s="54">
        <f t="shared" si="3"/>
        <v>584</v>
      </c>
      <c r="G35" s="46">
        <f>SUM(G31:G33)</f>
        <v>153</v>
      </c>
      <c r="H35" s="46">
        <f>SUM(H31:H33)</f>
        <v>153</v>
      </c>
      <c r="I35" s="46">
        <f>SUM(I31:I34)</f>
        <v>162</v>
      </c>
      <c r="J35" s="46">
        <f>SUM(J31:J33)</f>
        <v>432</v>
      </c>
      <c r="K35" s="46">
        <v>687</v>
      </c>
    </row>
    <row r="36" spans="1:11" ht="16.5" thickBot="1" x14ac:dyDescent="0.3">
      <c r="A36" s="44" t="s">
        <v>90</v>
      </c>
      <c r="B36" s="53">
        <f t="shared" ref="B36:I36" si="4">B35+B27</f>
        <v>704</v>
      </c>
      <c r="C36" s="53">
        <f t="shared" si="4"/>
        <v>736</v>
      </c>
      <c r="D36" s="53">
        <f t="shared" si="4"/>
        <v>864</v>
      </c>
      <c r="E36" s="53">
        <f t="shared" si="4"/>
        <v>918</v>
      </c>
      <c r="F36" s="53">
        <f t="shared" si="4"/>
        <v>3222</v>
      </c>
      <c r="G36" s="53">
        <f t="shared" si="4"/>
        <v>1020</v>
      </c>
      <c r="H36" s="53">
        <f t="shared" si="4"/>
        <v>1020</v>
      </c>
      <c r="I36" s="53">
        <f t="shared" si="4"/>
        <v>1116</v>
      </c>
      <c r="J36" s="53">
        <f>SUM(G36:I36)</f>
        <v>3156</v>
      </c>
      <c r="K36" s="53">
        <f>F36+J36</f>
        <v>6378</v>
      </c>
    </row>
    <row r="37" spans="1:11" ht="15.75" x14ac:dyDescent="0.25">
      <c r="A37" s="67" t="s">
        <v>92</v>
      </c>
      <c r="B37" s="68"/>
      <c r="C37" s="68"/>
      <c r="D37" s="68"/>
      <c r="E37" s="68"/>
      <c r="F37" s="68"/>
      <c r="G37" s="68"/>
      <c r="H37" s="68"/>
      <c r="I37" s="68"/>
      <c r="J37" s="68"/>
      <c r="K37" s="69"/>
    </row>
    <row r="38" spans="1:11" ht="19.5" customHeight="1" thickBot="1" x14ac:dyDescent="0.3">
      <c r="A38" s="20" t="s">
        <v>76</v>
      </c>
      <c r="B38" s="9" t="s">
        <v>38</v>
      </c>
      <c r="C38" s="9" t="s">
        <v>38</v>
      </c>
      <c r="D38" s="9" t="s">
        <v>38</v>
      </c>
      <c r="E38" s="9" t="s">
        <v>40</v>
      </c>
      <c r="F38" s="10" t="s">
        <v>26</v>
      </c>
      <c r="G38" s="9" t="s">
        <v>40</v>
      </c>
      <c r="H38" s="9" t="s">
        <v>40</v>
      </c>
      <c r="I38" s="9" t="s">
        <v>42</v>
      </c>
      <c r="J38" s="10" t="s">
        <v>43</v>
      </c>
      <c r="K38" s="40">
        <f>J38+F38</f>
        <v>936</v>
      </c>
    </row>
    <row r="39" spans="1:11" ht="16.5" thickBot="1" x14ac:dyDescent="0.3">
      <c r="A39" s="15" t="s">
        <v>91</v>
      </c>
      <c r="B39" s="21" t="s">
        <v>77</v>
      </c>
      <c r="C39" s="22" t="s">
        <v>75</v>
      </c>
      <c r="D39" s="18" t="s">
        <v>78</v>
      </c>
      <c r="E39" s="18" t="s">
        <v>79</v>
      </c>
      <c r="F39" s="18" t="s">
        <v>80</v>
      </c>
      <c r="G39" s="18" t="s">
        <v>81</v>
      </c>
      <c r="H39" s="18" t="s">
        <v>81</v>
      </c>
      <c r="I39" s="18" t="s">
        <v>82</v>
      </c>
      <c r="J39" s="18" t="s">
        <v>83</v>
      </c>
      <c r="K39" s="19">
        <v>7314</v>
      </c>
    </row>
    <row r="40" spans="1:1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.75" x14ac:dyDescent="0.25">
      <c r="A41" s="13" t="s">
        <v>84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1" ht="15.75" x14ac:dyDescent="0.25">
      <c r="A42" s="14" t="s">
        <v>116</v>
      </c>
      <c r="B42" s="14"/>
      <c r="C42" s="14"/>
      <c r="D42" s="14"/>
      <c r="E42" s="14"/>
      <c r="F42" s="14"/>
      <c r="G42" s="14"/>
      <c r="H42" s="14"/>
      <c r="I42" s="14"/>
      <c r="J42" s="14"/>
    </row>
    <row r="43" spans="1:11" x14ac:dyDescent="0.25">
      <c r="A43" s="35" t="s">
        <v>117</v>
      </c>
    </row>
  </sheetData>
  <mergeCells count="9">
    <mergeCell ref="A8:K8"/>
    <mergeCell ref="A29:K29"/>
    <mergeCell ref="A37:K37"/>
    <mergeCell ref="A2:K2"/>
    <mergeCell ref="A4:A6"/>
    <mergeCell ref="B4:F4"/>
    <mergeCell ref="G4:J4"/>
    <mergeCell ref="B5:E5"/>
    <mergeCell ref="G5:I5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4"/>
  <sheetViews>
    <sheetView topLeftCell="A19" workbookViewId="0">
      <selection activeCell="B41" sqref="B41:L41"/>
    </sheetView>
  </sheetViews>
  <sheetFormatPr defaultRowHeight="15" x14ac:dyDescent="0.25"/>
  <cols>
    <col min="1" max="1" width="4.85546875" customWidth="1"/>
    <col min="2" max="2" width="35.28515625" customWidth="1"/>
  </cols>
  <sheetData>
    <row r="2" spans="2:12" x14ac:dyDescent="0.25">
      <c r="K2" s="24" t="s">
        <v>106</v>
      </c>
    </row>
    <row r="4" spans="2:12" ht="16.5" x14ac:dyDescent="0.25">
      <c r="B4" s="23" t="s">
        <v>105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5.75" thickBot="1" x14ac:dyDescent="0.3"/>
    <row r="6" spans="2:12" ht="15.75" x14ac:dyDescent="0.25">
      <c r="B6" s="71"/>
      <c r="C6" s="74" t="s">
        <v>0</v>
      </c>
      <c r="D6" s="75"/>
      <c r="E6" s="75"/>
      <c r="F6" s="75"/>
      <c r="G6" s="76"/>
      <c r="H6" s="74" t="s">
        <v>1</v>
      </c>
      <c r="I6" s="75"/>
      <c r="J6" s="75"/>
      <c r="K6" s="76"/>
      <c r="L6" s="33"/>
    </row>
    <row r="7" spans="2:12" ht="15.75" x14ac:dyDescent="0.25">
      <c r="B7" s="72"/>
      <c r="C7" s="77" t="s">
        <v>2</v>
      </c>
      <c r="D7" s="78"/>
      <c r="E7" s="78"/>
      <c r="F7" s="79"/>
      <c r="G7" s="1" t="s">
        <v>3</v>
      </c>
      <c r="H7" s="77" t="s">
        <v>2</v>
      </c>
      <c r="I7" s="78"/>
      <c r="J7" s="79"/>
      <c r="K7" s="2" t="s">
        <v>3</v>
      </c>
      <c r="L7" s="2" t="s">
        <v>4</v>
      </c>
    </row>
    <row r="8" spans="2:12" ht="15.75" x14ac:dyDescent="0.25">
      <c r="B8" s="73"/>
      <c r="C8" s="3" t="s">
        <v>5</v>
      </c>
      <c r="D8" s="3" t="s">
        <v>6</v>
      </c>
      <c r="E8" s="3" t="s">
        <v>7</v>
      </c>
      <c r="F8" s="3" t="s">
        <v>8</v>
      </c>
      <c r="G8" s="2" t="s">
        <v>9</v>
      </c>
      <c r="H8" s="3" t="s">
        <v>10</v>
      </c>
      <c r="I8" s="3" t="s">
        <v>11</v>
      </c>
      <c r="J8" s="3" t="s">
        <v>12</v>
      </c>
      <c r="K8" s="2" t="s">
        <v>13</v>
      </c>
      <c r="L8" s="2" t="s">
        <v>14</v>
      </c>
    </row>
    <row r="9" spans="2:12" ht="16.5" thickBot="1" x14ac:dyDescent="0.3">
      <c r="B9" s="25" t="s">
        <v>15</v>
      </c>
      <c r="C9" s="27" t="s">
        <v>16</v>
      </c>
      <c r="D9" s="27" t="s">
        <v>16</v>
      </c>
      <c r="E9" s="27" t="s">
        <v>16</v>
      </c>
      <c r="F9" s="27" t="s">
        <v>17</v>
      </c>
      <c r="G9" s="34"/>
      <c r="H9" s="27" t="s">
        <v>17</v>
      </c>
      <c r="I9" s="27" t="s">
        <v>17</v>
      </c>
      <c r="J9" s="27" t="s">
        <v>18</v>
      </c>
      <c r="K9" s="34"/>
      <c r="L9" s="34"/>
    </row>
    <row r="10" spans="2:12" ht="16.5" thickTop="1" x14ac:dyDescent="0.25">
      <c r="B10" s="61" t="s">
        <v>87</v>
      </c>
      <c r="C10" s="62"/>
      <c r="D10" s="62"/>
      <c r="E10" s="62"/>
      <c r="F10" s="62"/>
      <c r="G10" s="62"/>
      <c r="H10" s="62"/>
      <c r="I10" s="62"/>
      <c r="J10" s="62"/>
      <c r="K10" s="62"/>
      <c r="L10" s="63"/>
    </row>
    <row r="11" spans="2:12" ht="15.75" x14ac:dyDescent="0.25">
      <c r="B11" s="1" t="s">
        <v>19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ht="17.25" customHeight="1" x14ac:dyDescent="0.25">
      <c r="B12" s="5" t="s">
        <v>20</v>
      </c>
      <c r="C12" s="3" t="s">
        <v>21</v>
      </c>
      <c r="D12" s="3" t="s">
        <v>21</v>
      </c>
      <c r="E12" s="3" t="s">
        <v>21</v>
      </c>
      <c r="F12" s="3" t="s">
        <v>22</v>
      </c>
      <c r="G12" s="2" t="s">
        <v>23</v>
      </c>
      <c r="H12" s="3" t="s">
        <v>24</v>
      </c>
      <c r="I12" s="3" t="s">
        <v>24</v>
      </c>
      <c r="J12" s="3" t="s">
        <v>25</v>
      </c>
      <c r="K12" s="2" t="s">
        <v>26</v>
      </c>
      <c r="L12" s="2" t="s">
        <v>27</v>
      </c>
    </row>
    <row r="13" spans="2:12" ht="15.75" x14ac:dyDescent="0.25">
      <c r="B13" s="6" t="s">
        <v>28</v>
      </c>
      <c r="C13" s="7"/>
      <c r="D13" s="3" t="s">
        <v>29</v>
      </c>
      <c r="E13" s="3" t="s">
        <v>30</v>
      </c>
      <c r="F13" s="3" t="s">
        <v>31</v>
      </c>
      <c r="G13" s="2" t="s">
        <v>32</v>
      </c>
      <c r="H13" s="3" t="s">
        <v>33</v>
      </c>
      <c r="I13" s="3" t="s">
        <v>33</v>
      </c>
      <c r="J13" s="3" t="s">
        <v>34</v>
      </c>
      <c r="K13" s="2" t="s">
        <v>35</v>
      </c>
      <c r="L13" s="2" t="s">
        <v>36</v>
      </c>
    </row>
    <row r="14" spans="2:12" ht="15.75" x14ac:dyDescent="0.25">
      <c r="B14" s="6" t="s">
        <v>37</v>
      </c>
      <c r="C14" s="3" t="s">
        <v>38</v>
      </c>
      <c r="D14" s="3" t="s">
        <v>39</v>
      </c>
      <c r="E14" s="3" t="s">
        <v>39</v>
      </c>
      <c r="F14" s="3" t="s">
        <v>40</v>
      </c>
      <c r="G14" s="2" t="s">
        <v>41</v>
      </c>
      <c r="H14" s="3" t="s">
        <v>40</v>
      </c>
      <c r="I14" s="3" t="s">
        <v>40</v>
      </c>
      <c r="J14" s="3" t="s">
        <v>42</v>
      </c>
      <c r="K14" s="2" t="s">
        <v>43</v>
      </c>
      <c r="L14" s="2" t="s">
        <v>44</v>
      </c>
    </row>
    <row r="15" spans="2:12" ht="15.75" x14ac:dyDescent="0.25">
      <c r="B15" s="6" t="s">
        <v>45</v>
      </c>
      <c r="C15" s="7"/>
      <c r="D15" s="7"/>
      <c r="E15" s="3" t="s">
        <v>16</v>
      </c>
      <c r="F15" s="3" t="s">
        <v>17</v>
      </c>
      <c r="G15" s="2" t="s">
        <v>46</v>
      </c>
      <c r="H15" s="7"/>
      <c r="I15" s="7"/>
      <c r="J15" s="7"/>
      <c r="K15" s="7"/>
      <c r="L15" s="2" t="s">
        <v>46</v>
      </c>
    </row>
    <row r="16" spans="2:12" ht="18" customHeight="1" x14ac:dyDescent="0.25">
      <c r="B16" s="5" t="s">
        <v>47</v>
      </c>
      <c r="C16" s="7"/>
      <c r="D16" s="7"/>
      <c r="E16" s="7"/>
      <c r="F16" s="7"/>
      <c r="G16" s="7"/>
      <c r="H16" s="3" t="s">
        <v>17</v>
      </c>
      <c r="I16" s="3" t="s">
        <v>17</v>
      </c>
      <c r="J16" s="3" t="s">
        <v>18</v>
      </c>
      <c r="K16" s="2" t="s">
        <v>48</v>
      </c>
      <c r="L16" s="2" t="s">
        <v>48</v>
      </c>
    </row>
    <row r="17" spans="2:12" ht="15.75" x14ac:dyDescent="0.25">
      <c r="B17" s="6" t="s">
        <v>49</v>
      </c>
      <c r="C17" s="7"/>
      <c r="D17" s="7"/>
      <c r="E17" s="3" t="s">
        <v>29</v>
      </c>
      <c r="F17" s="3" t="s">
        <v>17</v>
      </c>
      <c r="G17" s="2" t="s">
        <v>50</v>
      </c>
      <c r="H17" s="7"/>
      <c r="I17" s="7"/>
      <c r="J17" s="7"/>
      <c r="K17" s="7"/>
      <c r="L17" s="2" t="s">
        <v>50</v>
      </c>
    </row>
    <row r="18" spans="2:12" ht="15.75" x14ac:dyDescent="0.25">
      <c r="B18" s="6" t="s">
        <v>51</v>
      </c>
      <c r="C18" s="7"/>
      <c r="D18" s="7"/>
      <c r="E18" s="7"/>
      <c r="F18" s="7"/>
      <c r="G18" s="7"/>
      <c r="H18" s="3" t="s">
        <v>52</v>
      </c>
      <c r="I18" s="3" t="s">
        <v>52</v>
      </c>
      <c r="J18" s="3" t="s">
        <v>53</v>
      </c>
      <c r="K18" s="2" t="s">
        <v>54</v>
      </c>
      <c r="L18" s="2" t="s">
        <v>54</v>
      </c>
    </row>
    <row r="19" spans="2:12" ht="15.75" x14ac:dyDescent="0.25">
      <c r="B19" s="6" t="s">
        <v>55</v>
      </c>
      <c r="C19" s="7"/>
      <c r="D19" s="7"/>
      <c r="E19" s="7"/>
      <c r="F19" s="7"/>
      <c r="G19" s="7"/>
      <c r="H19" s="3" t="s">
        <v>56</v>
      </c>
      <c r="I19" s="3" t="s">
        <v>56</v>
      </c>
      <c r="J19" s="3" t="s">
        <v>53</v>
      </c>
      <c r="K19" s="2" t="s">
        <v>57</v>
      </c>
      <c r="L19" s="2" t="s">
        <v>57</v>
      </c>
    </row>
    <row r="20" spans="2:12" ht="15.75" x14ac:dyDescent="0.25">
      <c r="B20" s="6" t="s">
        <v>58</v>
      </c>
      <c r="C20" s="3">
        <v>32</v>
      </c>
      <c r="D20" s="3" t="s">
        <v>16</v>
      </c>
      <c r="E20" s="7"/>
      <c r="F20" s="7"/>
      <c r="G20" s="2">
        <f>D20+C20</f>
        <v>64</v>
      </c>
      <c r="H20" s="7"/>
      <c r="I20" s="7"/>
      <c r="J20" s="7"/>
      <c r="K20" s="7"/>
      <c r="L20" s="2">
        <f>K20+G20</f>
        <v>64</v>
      </c>
    </row>
    <row r="21" spans="2:12" ht="15.75" x14ac:dyDescent="0.25">
      <c r="B21" s="6" t="s">
        <v>59</v>
      </c>
      <c r="C21" s="7"/>
      <c r="D21" s="7"/>
      <c r="E21" s="3" t="s">
        <v>16</v>
      </c>
      <c r="F21" s="3" t="s">
        <v>52</v>
      </c>
      <c r="G21" s="2" t="s">
        <v>60</v>
      </c>
      <c r="H21" s="3" t="s">
        <v>61</v>
      </c>
      <c r="I21" s="3" t="s">
        <v>61</v>
      </c>
      <c r="J21" s="7"/>
      <c r="K21" s="2" t="s">
        <v>24</v>
      </c>
      <c r="L21" s="2" t="s">
        <v>62</v>
      </c>
    </row>
    <row r="22" spans="2:12" ht="18.75" customHeight="1" x14ac:dyDescent="0.25">
      <c r="B22" s="5" t="s">
        <v>63</v>
      </c>
      <c r="C22" s="7"/>
      <c r="D22" s="7"/>
      <c r="E22" s="7"/>
      <c r="F22" s="7"/>
      <c r="G22" s="7"/>
      <c r="H22" s="7"/>
      <c r="I22" s="7"/>
      <c r="J22" s="3" t="s">
        <v>53</v>
      </c>
      <c r="K22" s="2" t="s">
        <v>53</v>
      </c>
      <c r="L22" s="2" t="s">
        <v>53</v>
      </c>
    </row>
    <row r="23" spans="2:12" ht="15.75" x14ac:dyDescent="0.25">
      <c r="B23" s="6" t="s">
        <v>64</v>
      </c>
      <c r="C23" s="7"/>
      <c r="D23" s="7"/>
      <c r="E23" s="7"/>
      <c r="F23" s="7"/>
      <c r="G23" s="7"/>
      <c r="H23" s="7"/>
      <c r="I23" s="7"/>
      <c r="J23" s="3" t="s">
        <v>65</v>
      </c>
      <c r="K23" s="2" t="s">
        <v>65</v>
      </c>
      <c r="L23" s="2" t="s">
        <v>65</v>
      </c>
    </row>
    <row r="24" spans="2:12" ht="33" customHeight="1" x14ac:dyDescent="0.25">
      <c r="B24" s="5" t="s">
        <v>66</v>
      </c>
      <c r="C24" s="7"/>
      <c r="D24" s="7"/>
      <c r="E24" s="7"/>
      <c r="F24" s="7"/>
      <c r="G24" s="7"/>
      <c r="H24" s="7"/>
      <c r="I24" s="7"/>
      <c r="J24" s="3" t="s">
        <v>65</v>
      </c>
      <c r="K24" s="2" t="s">
        <v>65</v>
      </c>
      <c r="L24" s="2" t="s">
        <v>65</v>
      </c>
    </row>
    <row r="25" spans="2:12" ht="15.75" x14ac:dyDescent="0.25">
      <c r="B25" s="6" t="s">
        <v>85</v>
      </c>
      <c r="C25" s="3" t="s">
        <v>29</v>
      </c>
      <c r="D25" s="3" t="s">
        <v>29</v>
      </c>
      <c r="E25" s="3">
        <v>64</v>
      </c>
      <c r="F25" s="3">
        <v>68</v>
      </c>
      <c r="G25" s="2">
        <v>260</v>
      </c>
      <c r="H25" s="3" t="s">
        <v>52</v>
      </c>
      <c r="I25" s="3" t="s">
        <v>52</v>
      </c>
      <c r="J25" s="3">
        <v>72</v>
      </c>
      <c r="K25" s="2">
        <v>208</v>
      </c>
      <c r="L25" s="2" t="s">
        <v>67</v>
      </c>
    </row>
    <row r="26" spans="2:12" ht="18" customHeight="1" x14ac:dyDescent="0.25">
      <c r="B26" s="5" t="s">
        <v>68</v>
      </c>
      <c r="C26" s="3" t="s">
        <v>29</v>
      </c>
      <c r="D26" s="3" t="s">
        <v>69</v>
      </c>
      <c r="E26" s="3">
        <v>48</v>
      </c>
      <c r="F26" s="3">
        <v>34</v>
      </c>
      <c r="G26" s="2">
        <v>194</v>
      </c>
      <c r="H26" s="3">
        <v>68</v>
      </c>
      <c r="I26" s="3">
        <v>68</v>
      </c>
      <c r="J26" s="3">
        <v>36</v>
      </c>
      <c r="K26" s="2">
        <v>138</v>
      </c>
      <c r="L26" s="2" t="s">
        <v>67</v>
      </c>
    </row>
    <row r="27" spans="2:12" ht="17.25" customHeight="1" x14ac:dyDescent="0.25">
      <c r="B27" s="5" t="s">
        <v>70</v>
      </c>
      <c r="C27" s="3" t="s">
        <v>16</v>
      </c>
      <c r="D27" s="3" t="s">
        <v>16</v>
      </c>
      <c r="E27" s="3" t="s">
        <v>16</v>
      </c>
      <c r="F27" s="3" t="s">
        <v>17</v>
      </c>
      <c r="G27" s="2" t="s">
        <v>71</v>
      </c>
      <c r="H27" s="3" t="s">
        <v>56</v>
      </c>
      <c r="I27" s="3" t="s">
        <v>56</v>
      </c>
      <c r="J27" s="3" t="s">
        <v>18</v>
      </c>
      <c r="K27" s="2" t="s">
        <v>72</v>
      </c>
      <c r="L27" s="2" t="s">
        <v>73</v>
      </c>
    </row>
    <row r="28" spans="2:12" ht="17.25" customHeight="1" thickBot="1" x14ac:dyDescent="0.3">
      <c r="B28" s="17" t="s">
        <v>74</v>
      </c>
      <c r="C28" s="9" t="s">
        <v>29</v>
      </c>
      <c r="D28" s="9" t="s">
        <v>29</v>
      </c>
      <c r="E28" s="9">
        <v>80</v>
      </c>
      <c r="F28" s="9">
        <v>85</v>
      </c>
      <c r="G28" s="10">
        <f>F28+E28+D28+C28</f>
        <v>293</v>
      </c>
      <c r="H28" s="9">
        <v>68</v>
      </c>
      <c r="I28" s="9">
        <v>68</v>
      </c>
      <c r="J28" s="9" t="s">
        <v>53</v>
      </c>
      <c r="K28" s="10">
        <f>J28+I28+H28</f>
        <v>208</v>
      </c>
      <c r="L28" s="10">
        <f>K28+G28</f>
        <v>501</v>
      </c>
    </row>
    <row r="29" spans="2:12" ht="16.5" thickBot="1" x14ac:dyDescent="0.3">
      <c r="B29" s="28" t="s">
        <v>88</v>
      </c>
      <c r="C29" s="18">
        <f>C28+C27+C26+C25+C24+C23+C22+C21+C20+C19+C18+C17+C16+C15+C14+C13+C12</f>
        <v>608</v>
      </c>
      <c r="D29" s="18">
        <f t="shared" ref="D29:J29" si="0">D28+D27+D26+D25+D24+D23+D22+D21+D20+D19+D18+D17+D16+D15+D14+D13+D12</f>
        <v>640</v>
      </c>
      <c r="E29" s="18">
        <f t="shared" si="0"/>
        <v>784</v>
      </c>
      <c r="F29" s="18">
        <f t="shared" si="0"/>
        <v>833</v>
      </c>
      <c r="G29" s="18">
        <f t="shared" si="0"/>
        <v>2865</v>
      </c>
      <c r="H29" s="18">
        <f t="shared" si="0"/>
        <v>918</v>
      </c>
      <c r="I29" s="18">
        <f t="shared" si="0"/>
        <v>918</v>
      </c>
      <c r="J29" s="18">
        <f t="shared" si="0"/>
        <v>1008</v>
      </c>
      <c r="K29" s="18">
        <v>2844</v>
      </c>
      <c r="L29" s="18">
        <f>K29+G29</f>
        <v>5709</v>
      </c>
    </row>
    <row r="30" spans="2:12" ht="15.75" x14ac:dyDescent="0.25">
      <c r="B30" s="64" t="s">
        <v>89</v>
      </c>
      <c r="C30" s="65"/>
      <c r="D30" s="65"/>
      <c r="E30" s="65"/>
      <c r="F30" s="65"/>
      <c r="G30" s="65"/>
      <c r="H30" s="65"/>
      <c r="I30" s="65"/>
      <c r="J30" s="65"/>
      <c r="K30" s="65"/>
      <c r="L30" s="66"/>
    </row>
    <row r="31" spans="2:12" ht="16.5" thickBot="1" x14ac:dyDescent="0.3">
      <c r="B31" s="25" t="s">
        <v>19</v>
      </c>
      <c r="C31" s="26" t="s">
        <v>5</v>
      </c>
      <c r="D31" s="26" t="s">
        <v>6</v>
      </c>
      <c r="E31" s="26" t="s">
        <v>7</v>
      </c>
      <c r="F31" s="26" t="s">
        <v>8</v>
      </c>
      <c r="G31" s="27" t="s">
        <v>9</v>
      </c>
      <c r="H31" s="26" t="s">
        <v>10</v>
      </c>
      <c r="I31" s="26" t="s">
        <v>11</v>
      </c>
      <c r="J31" s="26" t="s">
        <v>12</v>
      </c>
      <c r="K31" s="27" t="s">
        <v>13</v>
      </c>
      <c r="L31" s="27" t="s">
        <v>14</v>
      </c>
    </row>
    <row r="32" spans="2:12" ht="33" thickTop="1" thickBot="1" x14ac:dyDescent="0.3">
      <c r="B32" s="36" t="s">
        <v>107</v>
      </c>
      <c r="C32" s="11" t="s">
        <v>30</v>
      </c>
      <c r="D32" s="11" t="s">
        <v>30</v>
      </c>
      <c r="E32" s="11">
        <v>80</v>
      </c>
      <c r="F32" s="11">
        <v>85</v>
      </c>
      <c r="G32" s="12">
        <f>F32+E32+D32+C32</f>
        <v>357</v>
      </c>
      <c r="H32" s="11">
        <v>102</v>
      </c>
      <c r="I32" s="11">
        <v>102</v>
      </c>
      <c r="J32" s="11" t="s">
        <v>34</v>
      </c>
      <c r="K32" s="12">
        <f>J32+I32+H32</f>
        <v>312</v>
      </c>
      <c r="L32" s="12">
        <f>K32+G32</f>
        <v>669</v>
      </c>
    </row>
    <row r="33" spans="2:12" ht="16.5" thickBot="1" x14ac:dyDescent="0.3">
      <c r="B33" s="15" t="s">
        <v>90</v>
      </c>
      <c r="C33" s="16" t="s">
        <v>94</v>
      </c>
      <c r="D33" s="16" t="s">
        <v>95</v>
      </c>
      <c r="E33" s="16" t="s">
        <v>75</v>
      </c>
      <c r="F33" s="16" t="s">
        <v>96</v>
      </c>
      <c r="G33" s="16" t="s">
        <v>97</v>
      </c>
      <c r="H33" s="16" t="s">
        <v>98</v>
      </c>
      <c r="I33" s="16" t="s">
        <v>98</v>
      </c>
      <c r="J33" s="16" t="s">
        <v>99</v>
      </c>
      <c r="K33" s="16" t="s">
        <v>100</v>
      </c>
      <c r="L33" s="16">
        <f>K33+G33</f>
        <v>6378</v>
      </c>
    </row>
    <row r="34" spans="2:12" ht="15.75" x14ac:dyDescent="0.25">
      <c r="B34" s="67" t="s">
        <v>92</v>
      </c>
      <c r="C34" s="68"/>
      <c r="D34" s="68"/>
      <c r="E34" s="68"/>
      <c r="F34" s="68"/>
      <c r="G34" s="68"/>
      <c r="H34" s="68"/>
      <c r="I34" s="68"/>
      <c r="J34" s="68"/>
      <c r="K34" s="68"/>
      <c r="L34" s="69"/>
    </row>
    <row r="35" spans="2:12" ht="20.25" customHeight="1" thickBot="1" x14ac:dyDescent="0.3">
      <c r="B35" s="20" t="s">
        <v>76</v>
      </c>
      <c r="C35" s="9" t="s">
        <v>38</v>
      </c>
      <c r="D35" s="9" t="s">
        <v>38</v>
      </c>
      <c r="E35" s="9" t="s">
        <v>38</v>
      </c>
      <c r="F35" s="9" t="s">
        <v>40</v>
      </c>
      <c r="G35" s="10" t="s">
        <v>26</v>
      </c>
      <c r="H35" s="9" t="s">
        <v>40</v>
      </c>
      <c r="I35" s="9" t="s">
        <v>40</v>
      </c>
      <c r="J35" s="9" t="s">
        <v>42</v>
      </c>
      <c r="K35" s="10" t="s">
        <v>43</v>
      </c>
      <c r="L35" s="10">
        <f>K35+G35</f>
        <v>936</v>
      </c>
    </row>
    <row r="36" spans="2:12" ht="16.5" thickBot="1" x14ac:dyDescent="0.3">
      <c r="B36" s="15" t="s">
        <v>91</v>
      </c>
      <c r="C36" s="21" t="s">
        <v>77</v>
      </c>
      <c r="D36" s="22" t="s">
        <v>75</v>
      </c>
      <c r="E36" s="18" t="s">
        <v>78</v>
      </c>
      <c r="F36" s="18" t="s">
        <v>79</v>
      </c>
      <c r="G36" s="18" t="s">
        <v>80</v>
      </c>
      <c r="H36" s="18" t="s">
        <v>81</v>
      </c>
      <c r="I36" s="18" t="s">
        <v>81</v>
      </c>
      <c r="J36" s="18" t="s">
        <v>82</v>
      </c>
      <c r="K36" s="18" t="s">
        <v>83</v>
      </c>
      <c r="L36" s="19">
        <v>7314</v>
      </c>
    </row>
    <row r="37" spans="2:12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2:12" ht="15.75" x14ac:dyDescent="0.25">
      <c r="B38" s="13" t="s">
        <v>84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2:12" ht="15.75" x14ac:dyDescent="0.25">
      <c r="B39" s="14" t="s">
        <v>93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2:12" x14ac:dyDescent="0.25">
      <c r="B40" s="80" t="s">
        <v>101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</row>
    <row r="41" spans="2:12" ht="61.5" customHeight="1" x14ac:dyDescent="0.25">
      <c r="B41" s="80" t="s">
        <v>108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</row>
    <row r="42" spans="2:12" ht="32.25" customHeight="1" x14ac:dyDescent="0.25">
      <c r="B42" s="81" t="s">
        <v>102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 ht="30" customHeight="1" x14ac:dyDescent="0.25">
      <c r="B43" s="80" t="s">
        <v>103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</row>
    <row r="44" spans="2:12" x14ac:dyDescent="0.25">
      <c r="B44" s="35" t="s">
        <v>104</v>
      </c>
      <c r="C44" s="35"/>
      <c r="D44" s="35"/>
      <c r="E44" s="35"/>
      <c r="F44" s="35"/>
    </row>
  </sheetData>
  <mergeCells count="12">
    <mergeCell ref="B43:L43"/>
    <mergeCell ref="B6:B8"/>
    <mergeCell ref="C6:G6"/>
    <mergeCell ref="H6:K6"/>
    <mergeCell ref="C7:F7"/>
    <mergeCell ref="H7:J7"/>
    <mergeCell ref="B10:L10"/>
    <mergeCell ref="B30:L30"/>
    <mergeCell ref="B34:L34"/>
    <mergeCell ref="B40:L40"/>
    <mergeCell ref="B41:L41"/>
    <mergeCell ref="B42:L4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2016-08-30T11:00:42Z</dcterms:modified>
</cp:coreProperties>
</file>