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nikolov\Desktop\"/>
    </mc:Choice>
  </mc:AlternateContent>
  <xr:revisionPtr revIDLastSave="0" documentId="8_{53C8F071-649D-4A1A-805C-239EEFB41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П2023" sheetId="50" r:id="rId1"/>
  </sheets>
  <definedNames>
    <definedName name="_xlnm._FilterDatabase" localSheetId="0" hidden="1">НП2023!$B$2:$E$143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50" l="1"/>
  <c r="W7" i="50"/>
  <c r="Z7" i="50" s="1"/>
  <c r="S7" i="50"/>
  <c r="T7" i="50" s="1"/>
  <c r="P7" i="50"/>
  <c r="M7" i="50"/>
  <c r="J7" i="50"/>
  <c r="AA7" i="50" l="1"/>
  <c r="A7" i="50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Y144" i="50"/>
  <c r="V144" i="50"/>
  <c r="U144" i="50"/>
  <c r="R144" i="50"/>
  <c r="Q144" i="50"/>
  <c r="O144" i="50"/>
  <c r="N144" i="50"/>
  <c r="L144" i="50"/>
  <c r="I144" i="50"/>
  <c r="H144" i="50"/>
  <c r="G144" i="50"/>
  <c r="F144" i="50"/>
  <c r="W143" i="50"/>
  <c r="Z143" i="50" s="1"/>
  <c r="S143" i="50"/>
  <c r="P143" i="50"/>
  <c r="M143" i="50"/>
  <c r="J143" i="50"/>
  <c r="W142" i="50"/>
  <c r="Z142" i="50" s="1"/>
  <c r="S142" i="50"/>
  <c r="P142" i="50"/>
  <c r="M142" i="50"/>
  <c r="J142" i="50"/>
  <c r="W141" i="50"/>
  <c r="Z141" i="50" s="1"/>
  <c r="S141" i="50"/>
  <c r="P141" i="50"/>
  <c r="M141" i="50"/>
  <c r="J141" i="50"/>
  <c r="W140" i="50"/>
  <c r="Z140" i="50" s="1"/>
  <c r="S140" i="50"/>
  <c r="P140" i="50"/>
  <c r="M140" i="50"/>
  <c r="J140" i="50"/>
  <c r="W139" i="50"/>
  <c r="Z139" i="50" s="1"/>
  <c r="S139" i="50"/>
  <c r="P139" i="50"/>
  <c r="M139" i="50"/>
  <c r="J139" i="50"/>
  <c r="W138" i="50"/>
  <c r="Z138" i="50" s="1"/>
  <c r="S138" i="50"/>
  <c r="P138" i="50"/>
  <c r="M138" i="50"/>
  <c r="J138" i="50"/>
  <c r="W137" i="50"/>
  <c r="Z137" i="50" s="1"/>
  <c r="S137" i="50"/>
  <c r="P137" i="50"/>
  <c r="M137" i="50"/>
  <c r="J137" i="50"/>
  <c r="W136" i="50"/>
  <c r="Z136" i="50" s="1"/>
  <c r="S136" i="50"/>
  <c r="P136" i="50"/>
  <c r="M136" i="50"/>
  <c r="J136" i="50"/>
  <c r="W135" i="50"/>
  <c r="Z135" i="50" s="1"/>
  <c r="S135" i="50"/>
  <c r="P135" i="50"/>
  <c r="M135" i="50"/>
  <c r="J135" i="50"/>
  <c r="W134" i="50"/>
  <c r="Z134" i="50" s="1"/>
  <c r="S134" i="50"/>
  <c r="P134" i="50"/>
  <c r="M134" i="50"/>
  <c r="J134" i="50"/>
  <c r="W133" i="50"/>
  <c r="Z133" i="50" s="1"/>
  <c r="S133" i="50"/>
  <c r="P133" i="50"/>
  <c r="M133" i="50"/>
  <c r="J133" i="50"/>
  <c r="W132" i="50"/>
  <c r="Z132" i="50" s="1"/>
  <c r="S132" i="50"/>
  <c r="P132" i="50"/>
  <c r="M132" i="50"/>
  <c r="J132" i="50"/>
  <c r="W131" i="50"/>
  <c r="Z131" i="50" s="1"/>
  <c r="S131" i="50"/>
  <c r="P131" i="50"/>
  <c r="M131" i="50"/>
  <c r="J131" i="50"/>
  <c r="W130" i="50"/>
  <c r="Z130" i="50" s="1"/>
  <c r="S130" i="50"/>
  <c r="P130" i="50"/>
  <c r="M130" i="50"/>
  <c r="J130" i="50"/>
  <c r="W129" i="50"/>
  <c r="Z129" i="50" s="1"/>
  <c r="S129" i="50"/>
  <c r="P129" i="50"/>
  <c r="M129" i="50"/>
  <c r="J129" i="50"/>
  <c r="W128" i="50"/>
  <c r="Z128" i="50" s="1"/>
  <c r="S128" i="50"/>
  <c r="P128" i="50"/>
  <c r="M128" i="50"/>
  <c r="J128" i="50"/>
  <c r="W127" i="50"/>
  <c r="Z127" i="50" s="1"/>
  <c r="S127" i="50"/>
  <c r="P127" i="50"/>
  <c r="M127" i="50"/>
  <c r="J127" i="50"/>
  <c r="W126" i="50"/>
  <c r="Z126" i="50" s="1"/>
  <c r="S126" i="50"/>
  <c r="P126" i="50"/>
  <c r="M126" i="50"/>
  <c r="J126" i="50"/>
  <c r="W125" i="50"/>
  <c r="Z125" i="50" s="1"/>
  <c r="S125" i="50"/>
  <c r="P125" i="50"/>
  <c r="M125" i="50"/>
  <c r="J125" i="50"/>
  <c r="W124" i="50"/>
  <c r="Z124" i="50" s="1"/>
  <c r="S124" i="50"/>
  <c r="P124" i="50"/>
  <c r="M124" i="50"/>
  <c r="J124" i="50"/>
  <c r="W123" i="50"/>
  <c r="Z123" i="50" s="1"/>
  <c r="S123" i="50"/>
  <c r="P123" i="50"/>
  <c r="M123" i="50"/>
  <c r="J123" i="50"/>
  <c r="W122" i="50"/>
  <c r="Z122" i="50" s="1"/>
  <c r="S122" i="50"/>
  <c r="P122" i="50"/>
  <c r="M122" i="50"/>
  <c r="J122" i="50"/>
  <c r="W121" i="50"/>
  <c r="Z121" i="50" s="1"/>
  <c r="S121" i="50"/>
  <c r="P121" i="50"/>
  <c r="M121" i="50"/>
  <c r="J121" i="50"/>
  <c r="W120" i="50"/>
  <c r="Z120" i="50" s="1"/>
  <c r="S120" i="50"/>
  <c r="P120" i="50"/>
  <c r="M120" i="50"/>
  <c r="J120" i="50"/>
  <c r="W119" i="50"/>
  <c r="Z119" i="50" s="1"/>
  <c r="S119" i="50"/>
  <c r="P119" i="50"/>
  <c r="M119" i="50"/>
  <c r="J119" i="50"/>
  <c r="W118" i="50"/>
  <c r="Z118" i="50" s="1"/>
  <c r="S118" i="50"/>
  <c r="P118" i="50"/>
  <c r="M118" i="50"/>
  <c r="J118" i="50"/>
  <c r="W117" i="50"/>
  <c r="Z117" i="50" s="1"/>
  <c r="S117" i="50"/>
  <c r="P117" i="50"/>
  <c r="M117" i="50"/>
  <c r="J117" i="50"/>
  <c r="W116" i="50"/>
  <c r="Z116" i="50" s="1"/>
  <c r="S116" i="50"/>
  <c r="P116" i="50"/>
  <c r="M116" i="50"/>
  <c r="J116" i="50"/>
  <c r="W115" i="50"/>
  <c r="Z115" i="50" s="1"/>
  <c r="S115" i="50"/>
  <c r="P115" i="50"/>
  <c r="M115" i="50"/>
  <c r="J115" i="50"/>
  <c r="W114" i="50"/>
  <c r="Z114" i="50" s="1"/>
  <c r="S114" i="50"/>
  <c r="P114" i="50"/>
  <c r="M114" i="50"/>
  <c r="J114" i="50"/>
  <c r="W113" i="50"/>
  <c r="Z113" i="50" s="1"/>
  <c r="S113" i="50"/>
  <c r="P113" i="50"/>
  <c r="M113" i="50"/>
  <c r="J113" i="50"/>
  <c r="W112" i="50"/>
  <c r="Z112" i="50" s="1"/>
  <c r="S112" i="50"/>
  <c r="P112" i="50"/>
  <c r="M112" i="50"/>
  <c r="J112" i="50"/>
  <c r="W111" i="50"/>
  <c r="Z111" i="50" s="1"/>
  <c r="S111" i="50"/>
  <c r="P111" i="50"/>
  <c r="M111" i="50"/>
  <c r="J111" i="50"/>
  <c r="W110" i="50"/>
  <c r="Z110" i="50" s="1"/>
  <c r="S110" i="50"/>
  <c r="P110" i="50"/>
  <c r="M110" i="50"/>
  <c r="J110" i="50"/>
  <c r="W109" i="50"/>
  <c r="Z109" i="50" s="1"/>
  <c r="S109" i="50"/>
  <c r="P109" i="50"/>
  <c r="M109" i="50"/>
  <c r="J109" i="50"/>
  <c r="W108" i="50"/>
  <c r="Z108" i="50" s="1"/>
  <c r="S108" i="50"/>
  <c r="P108" i="50"/>
  <c r="M108" i="50"/>
  <c r="J108" i="50"/>
  <c r="W107" i="50"/>
  <c r="Z107" i="50" s="1"/>
  <c r="S107" i="50"/>
  <c r="P107" i="50"/>
  <c r="M107" i="50"/>
  <c r="J107" i="50"/>
  <c r="W106" i="50"/>
  <c r="Z106" i="50" s="1"/>
  <c r="S106" i="50"/>
  <c r="P106" i="50"/>
  <c r="M106" i="50"/>
  <c r="J106" i="50"/>
  <c r="W105" i="50"/>
  <c r="Z105" i="50" s="1"/>
  <c r="S105" i="50"/>
  <c r="P105" i="50"/>
  <c r="M105" i="50"/>
  <c r="J105" i="50"/>
  <c r="W104" i="50"/>
  <c r="Z104" i="50" s="1"/>
  <c r="S104" i="50"/>
  <c r="P104" i="50"/>
  <c r="M104" i="50"/>
  <c r="J104" i="50"/>
  <c r="W103" i="50"/>
  <c r="Z103" i="50" s="1"/>
  <c r="S103" i="50"/>
  <c r="P103" i="50"/>
  <c r="M103" i="50"/>
  <c r="J103" i="50"/>
  <c r="W102" i="50"/>
  <c r="Z102" i="50" s="1"/>
  <c r="S102" i="50"/>
  <c r="P102" i="50"/>
  <c r="M102" i="50"/>
  <c r="J102" i="50"/>
  <c r="W101" i="50"/>
  <c r="Z101" i="50" s="1"/>
  <c r="S101" i="50"/>
  <c r="P101" i="50"/>
  <c r="M101" i="50"/>
  <c r="J101" i="50"/>
  <c r="W100" i="50"/>
  <c r="Z100" i="50" s="1"/>
  <c r="S100" i="50"/>
  <c r="P100" i="50"/>
  <c r="M100" i="50"/>
  <c r="J100" i="50"/>
  <c r="W99" i="50"/>
  <c r="Z99" i="50" s="1"/>
  <c r="S99" i="50"/>
  <c r="P99" i="50"/>
  <c r="M99" i="50"/>
  <c r="J99" i="50"/>
  <c r="W98" i="50"/>
  <c r="Z98" i="50" s="1"/>
  <c r="S98" i="50"/>
  <c r="P98" i="50"/>
  <c r="M98" i="50"/>
  <c r="J98" i="50"/>
  <c r="W97" i="50"/>
  <c r="Z97" i="50" s="1"/>
  <c r="S97" i="50"/>
  <c r="P97" i="50"/>
  <c r="M97" i="50"/>
  <c r="J97" i="50"/>
  <c r="W96" i="50"/>
  <c r="Z96" i="50" s="1"/>
  <c r="S96" i="50"/>
  <c r="P96" i="50"/>
  <c r="M96" i="50"/>
  <c r="J96" i="50"/>
  <c r="W95" i="50"/>
  <c r="Z95" i="50" s="1"/>
  <c r="S95" i="50"/>
  <c r="P95" i="50"/>
  <c r="M95" i="50"/>
  <c r="J95" i="50"/>
  <c r="W94" i="50"/>
  <c r="Z94" i="50" s="1"/>
  <c r="S94" i="50"/>
  <c r="P94" i="50"/>
  <c r="M94" i="50"/>
  <c r="J94" i="50"/>
  <c r="W93" i="50"/>
  <c r="Z93" i="50" s="1"/>
  <c r="S93" i="50"/>
  <c r="P93" i="50"/>
  <c r="M93" i="50"/>
  <c r="J93" i="50"/>
  <c r="W92" i="50"/>
  <c r="Z92" i="50" s="1"/>
  <c r="S92" i="50"/>
  <c r="P92" i="50"/>
  <c r="M92" i="50"/>
  <c r="J92" i="50"/>
  <c r="W91" i="50"/>
  <c r="Z91" i="50" s="1"/>
  <c r="S91" i="50"/>
  <c r="P91" i="50"/>
  <c r="M91" i="50"/>
  <c r="J91" i="50"/>
  <c r="W90" i="50"/>
  <c r="Z90" i="50" s="1"/>
  <c r="S90" i="50"/>
  <c r="P90" i="50"/>
  <c r="M90" i="50"/>
  <c r="J90" i="50"/>
  <c r="W89" i="50"/>
  <c r="Z89" i="50" s="1"/>
  <c r="S89" i="50"/>
  <c r="P89" i="50"/>
  <c r="M89" i="50"/>
  <c r="J89" i="50"/>
  <c r="W88" i="50"/>
  <c r="Z88" i="50" s="1"/>
  <c r="S88" i="50"/>
  <c r="P88" i="50"/>
  <c r="M88" i="50"/>
  <c r="J88" i="50"/>
  <c r="W87" i="50"/>
  <c r="Z87" i="50" s="1"/>
  <c r="S87" i="50"/>
  <c r="P87" i="50"/>
  <c r="M87" i="50"/>
  <c r="J87" i="50"/>
  <c r="W86" i="50"/>
  <c r="Z86" i="50" s="1"/>
  <c r="S86" i="50"/>
  <c r="P86" i="50"/>
  <c r="M86" i="50"/>
  <c r="J86" i="50"/>
  <c r="W85" i="50"/>
  <c r="Z85" i="50" s="1"/>
  <c r="S85" i="50"/>
  <c r="P85" i="50"/>
  <c r="M85" i="50"/>
  <c r="J85" i="50"/>
  <c r="W84" i="50"/>
  <c r="Z84" i="50" s="1"/>
  <c r="S84" i="50"/>
  <c r="P84" i="50"/>
  <c r="M84" i="50"/>
  <c r="J84" i="50"/>
  <c r="W83" i="50"/>
  <c r="S83" i="50"/>
  <c r="P83" i="50"/>
  <c r="M83" i="50"/>
  <c r="J83" i="50"/>
  <c r="W82" i="50"/>
  <c r="Z82" i="50" s="1"/>
  <c r="S82" i="50"/>
  <c r="P82" i="50"/>
  <c r="M82" i="50"/>
  <c r="J82" i="50"/>
  <c r="W81" i="50"/>
  <c r="Z81" i="50" s="1"/>
  <c r="S81" i="50"/>
  <c r="P81" i="50"/>
  <c r="J81" i="50"/>
  <c r="K81" i="50" s="1"/>
  <c r="W80" i="50"/>
  <c r="Z80" i="50" s="1"/>
  <c r="S80" i="50"/>
  <c r="P80" i="50"/>
  <c r="M80" i="50"/>
  <c r="J80" i="50"/>
  <c r="W79" i="50"/>
  <c r="Z79" i="50" s="1"/>
  <c r="S79" i="50"/>
  <c r="P79" i="50"/>
  <c r="M79" i="50"/>
  <c r="J79" i="50"/>
  <c r="W78" i="50"/>
  <c r="Z78" i="50" s="1"/>
  <c r="S78" i="50"/>
  <c r="P78" i="50"/>
  <c r="M78" i="50"/>
  <c r="J78" i="50"/>
  <c r="W77" i="50"/>
  <c r="Z77" i="50" s="1"/>
  <c r="S77" i="50"/>
  <c r="P77" i="50"/>
  <c r="M77" i="50"/>
  <c r="J77" i="50"/>
  <c r="W76" i="50"/>
  <c r="Z76" i="50" s="1"/>
  <c r="S76" i="50"/>
  <c r="P76" i="50"/>
  <c r="M76" i="50"/>
  <c r="J76" i="50"/>
  <c r="W75" i="50"/>
  <c r="Z75" i="50" s="1"/>
  <c r="S75" i="50"/>
  <c r="P75" i="50"/>
  <c r="M75" i="50"/>
  <c r="J75" i="50"/>
  <c r="W74" i="50"/>
  <c r="Z74" i="50" s="1"/>
  <c r="S74" i="50"/>
  <c r="P74" i="50"/>
  <c r="M74" i="50"/>
  <c r="W73" i="50"/>
  <c r="Z73" i="50" s="1"/>
  <c r="S73" i="50"/>
  <c r="P73" i="50"/>
  <c r="M73" i="50"/>
  <c r="J73" i="50"/>
  <c r="W72" i="50"/>
  <c r="Z72" i="50" s="1"/>
  <c r="S72" i="50"/>
  <c r="P72" i="50"/>
  <c r="M72" i="50"/>
  <c r="J72" i="50"/>
  <c r="W71" i="50"/>
  <c r="Z71" i="50" s="1"/>
  <c r="S71" i="50"/>
  <c r="P71" i="50"/>
  <c r="M71" i="50"/>
  <c r="J71" i="50"/>
  <c r="W70" i="50"/>
  <c r="Z70" i="50" s="1"/>
  <c r="S70" i="50"/>
  <c r="P70" i="50"/>
  <c r="M70" i="50"/>
  <c r="J70" i="50"/>
  <c r="W69" i="50"/>
  <c r="Z69" i="50" s="1"/>
  <c r="S69" i="50"/>
  <c r="P69" i="50"/>
  <c r="M69" i="50"/>
  <c r="J69" i="50"/>
  <c r="Z68" i="50"/>
  <c r="W68" i="50"/>
  <c r="S68" i="50"/>
  <c r="P68" i="50"/>
  <c r="M68" i="50"/>
  <c r="J68" i="50"/>
  <c r="W67" i="50"/>
  <c r="Z67" i="50" s="1"/>
  <c r="S67" i="50"/>
  <c r="P67" i="50"/>
  <c r="M67" i="50"/>
  <c r="J67" i="50"/>
  <c r="W66" i="50"/>
  <c r="Z66" i="50" s="1"/>
  <c r="S66" i="50"/>
  <c r="P66" i="50"/>
  <c r="M66" i="50"/>
  <c r="J66" i="50"/>
  <c r="W65" i="50"/>
  <c r="Z65" i="50" s="1"/>
  <c r="S65" i="50"/>
  <c r="P65" i="50"/>
  <c r="M65" i="50"/>
  <c r="J65" i="50"/>
  <c r="W64" i="50"/>
  <c r="Z64" i="50" s="1"/>
  <c r="S64" i="50"/>
  <c r="P64" i="50"/>
  <c r="M64" i="50"/>
  <c r="J64" i="50"/>
  <c r="W63" i="50"/>
  <c r="Z63" i="50" s="1"/>
  <c r="S63" i="50"/>
  <c r="P63" i="50"/>
  <c r="M63" i="50"/>
  <c r="J63" i="50"/>
  <c r="W62" i="50"/>
  <c r="Z62" i="50" s="1"/>
  <c r="S62" i="50"/>
  <c r="P62" i="50"/>
  <c r="M62" i="50"/>
  <c r="J62" i="50"/>
  <c r="W61" i="50"/>
  <c r="Z61" i="50" s="1"/>
  <c r="S61" i="50"/>
  <c r="P61" i="50"/>
  <c r="M61" i="50"/>
  <c r="J61" i="50"/>
  <c r="W60" i="50"/>
  <c r="Z60" i="50" s="1"/>
  <c r="S60" i="50"/>
  <c r="P60" i="50"/>
  <c r="M60" i="50"/>
  <c r="J60" i="50"/>
  <c r="W59" i="50"/>
  <c r="Z59" i="50" s="1"/>
  <c r="S59" i="50"/>
  <c r="P59" i="50"/>
  <c r="M59" i="50"/>
  <c r="J59" i="50"/>
  <c r="W58" i="50"/>
  <c r="Z58" i="50" s="1"/>
  <c r="S58" i="50"/>
  <c r="P58" i="50"/>
  <c r="M58" i="50"/>
  <c r="J58" i="50"/>
  <c r="W57" i="50"/>
  <c r="Z57" i="50" s="1"/>
  <c r="P57" i="50"/>
  <c r="M57" i="50"/>
  <c r="T57" i="50" s="1"/>
  <c r="W56" i="50"/>
  <c r="Z56" i="50" s="1"/>
  <c r="S56" i="50"/>
  <c r="P56" i="50"/>
  <c r="M56" i="50"/>
  <c r="J56" i="50"/>
  <c r="W55" i="50"/>
  <c r="Z55" i="50" s="1"/>
  <c r="S55" i="50"/>
  <c r="P55" i="50"/>
  <c r="M55" i="50"/>
  <c r="J55" i="50"/>
  <c r="W54" i="50"/>
  <c r="Z54" i="50" s="1"/>
  <c r="S54" i="50"/>
  <c r="P54" i="50"/>
  <c r="M54" i="50"/>
  <c r="J54" i="50"/>
  <c r="W53" i="50"/>
  <c r="Z53" i="50" s="1"/>
  <c r="S53" i="50"/>
  <c r="P53" i="50"/>
  <c r="M53" i="50"/>
  <c r="J53" i="50"/>
  <c r="W52" i="50"/>
  <c r="Z52" i="50" s="1"/>
  <c r="S52" i="50"/>
  <c r="P52" i="50"/>
  <c r="M52" i="50"/>
  <c r="T52" i="50" s="1"/>
  <c r="J52" i="50"/>
  <c r="W51" i="50"/>
  <c r="Z51" i="50" s="1"/>
  <c r="P51" i="50"/>
  <c r="M51" i="50"/>
  <c r="J51" i="50"/>
  <c r="W50" i="50"/>
  <c r="Z50" i="50" s="1"/>
  <c r="S50" i="50"/>
  <c r="P50" i="50"/>
  <c r="M50" i="50"/>
  <c r="J50" i="50"/>
  <c r="W49" i="50"/>
  <c r="Z49" i="50" s="1"/>
  <c r="S49" i="50"/>
  <c r="P49" i="50"/>
  <c r="M49" i="50"/>
  <c r="J49" i="50"/>
  <c r="W48" i="50"/>
  <c r="Z48" i="50" s="1"/>
  <c r="S48" i="50"/>
  <c r="P48" i="50"/>
  <c r="M48" i="50"/>
  <c r="J48" i="50"/>
  <c r="W47" i="50"/>
  <c r="Z47" i="50" s="1"/>
  <c r="S47" i="50"/>
  <c r="P47" i="50"/>
  <c r="M47" i="50"/>
  <c r="J47" i="50"/>
  <c r="W46" i="50"/>
  <c r="Z46" i="50" s="1"/>
  <c r="P46" i="50"/>
  <c r="M46" i="50"/>
  <c r="J46" i="50"/>
  <c r="W45" i="50"/>
  <c r="Z45" i="50" s="1"/>
  <c r="P45" i="50"/>
  <c r="M45" i="50"/>
  <c r="J45" i="50"/>
  <c r="W44" i="50"/>
  <c r="Z44" i="50" s="1"/>
  <c r="S44" i="50"/>
  <c r="P44" i="50"/>
  <c r="M44" i="50"/>
  <c r="J44" i="50"/>
  <c r="W43" i="50"/>
  <c r="Z43" i="50" s="1"/>
  <c r="P43" i="50"/>
  <c r="M43" i="50"/>
  <c r="J43" i="50"/>
  <c r="W42" i="50"/>
  <c r="Z42" i="50" s="1"/>
  <c r="AA42" i="50" s="1"/>
  <c r="P42" i="50"/>
  <c r="M42" i="50"/>
  <c r="J42" i="50"/>
  <c r="W41" i="50"/>
  <c r="Z41" i="50" s="1"/>
  <c r="S41" i="50"/>
  <c r="P41" i="50"/>
  <c r="J41" i="50"/>
  <c r="W40" i="50"/>
  <c r="Z40" i="50" s="1"/>
  <c r="S40" i="50"/>
  <c r="P40" i="50"/>
  <c r="T40" i="50" s="1"/>
  <c r="M40" i="50"/>
  <c r="J40" i="50"/>
  <c r="W39" i="50"/>
  <c r="Z39" i="50" s="1"/>
  <c r="S39" i="50"/>
  <c r="P39" i="50"/>
  <c r="M39" i="50"/>
  <c r="J39" i="50"/>
  <c r="W38" i="50"/>
  <c r="Z38" i="50" s="1"/>
  <c r="S38" i="50"/>
  <c r="P38" i="50"/>
  <c r="M38" i="50"/>
  <c r="J38" i="50"/>
  <c r="W37" i="50"/>
  <c r="Z37" i="50" s="1"/>
  <c r="S37" i="50"/>
  <c r="P37" i="50"/>
  <c r="M37" i="50"/>
  <c r="J37" i="50"/>
  <c r="W36" i="50"/>
  <c r="Z36" i="50" s="1"/>
  <c r="S36" i="50"/>
  <c r="P36" i="50"/>
  <c r="M36" i="50"/>
  <c r="J36" i="50"/>
  <c r="W35" i="50"/>
  <c r="Z35" i="50" s="1"/>
  <c r="S35" i="50"/>
  <c r="P35" i="50"/>
  <c r="M35" i="50"/>
  <c r="J35" i="50"/>
  <c r="W34" i="50"/>
  <c r="S34" i="50"/>
  <c r="P34" i="50"/>
  <c r="M34" i="50"/>
  <c r="J34" i="50"/>
  <c r="W33" i="50"/>
  <c r="Z33" i="50" s="1"/>
  <c r="S33" i="50"/>
  <c r="P33" i="50"/>
  <c r="M33" i="50"/>
  <c r="J33" i="50"/>
  <c r="W32" i="50"/>
  <c r="Z32" i="50" s="1"/>
  <c r="S32" i="50"/>
  <c r="P32" i="50"/>
  <c r="M32" i="50"/>
  <c r="J32" i="50"/>
  <c r="W31" i="50"/>
  <c r="Z31" i="50" s="1"/>
  <c r="S31" i="50"/>
  <c r="P31" i="50"/>
  <c r="M31" i="50"/>
  <c r="J31" i="50"/>
  <c r="W30" i="50"/>
  <c r="Z30" i="50" s="1"/>
  <c r="S30" i="50"/>
  <c r="P30" i="50"/>
  <c r="M30" i="50"/>
  <c r="J30" i="50"/>
  <c r="W29" i="50"/>
  <c r="Z29" i="50" s="1"/>
  <c r="S29" i="50"/>
  <c r="P29" i="50"/>
  <c r="M29" i="50"/>
  <c r="J29" i="50"/>
  <c r="W28" i="50"/>
  <c r="Z28" i="50" s="1"/>
  <c r="S28" i="50"/>
  <c r="P28" i="50"/>
  <c r="M28" i="50"/>
  <c r="J28" i="50"/>
  <c r="W27" i="50"/>
  <c r="Z27" i="50" s="1"/>
  <c r="S27" i="50"/>
  <c r="P27" i="50"/>
  <c r="M27" i="50"/>
  <c r="T27" i="50" s="1"/>
  <c r="J27" i="50"/>
  <c r="W26" i="50"/>
  <c r="Z26" i="50" s="1"/>
  <c r="S26" i="50"/>
  <c r="P26" i="50"/>
  <c r="M26" i="50"/>
  <c r="J26" i="50"/>
  <c r="W25" i="50"/>
  <c r="Z25" i="50" s="1"/>
  <c r="S25" i="50"/>
  <c r="P25" i="50"/>
  <c r="M25" i="50"/>
  <c r="J25" i="50"/>
  <c r="W24" i="50"/>
  <c r="Z24" i="50" s="1"/>
  <c r="S24" i="50"/>
  <c r="P24" i="50"/>
  <c r="M24" i="50"/>
  <c r="J24" i="50"/>
  <c r="W23" i="50"/>
  <c r="Z23" i="50" s="1"/>
  <c r="S23" i="50"/>
  <c r="P23" i="50"/>
  <c r="M23" i="50"/>
  <c r="J23" i="50"/>
  <c r="W22" i="50"/>
  <c r="Z22" i="50" s="1"/>
  <c r="S22" i="50"/>
  <c r="P22" i="50"/>
  <c r="M22" i="50"/>
  <c r="J22" i="50"/>
  <c r="W21" i="50"/>
  <c r="Z21" i="50" s="1"/>
  <c r="S21" i="50"/>
  <c r="P21" i="50"/>
  <c r="M21" i="50"/>
  <c r="J21" i="50"/>
  <c r="W20" i="50"/>
  <c r="Z20" i="50" s="1"/>
  <c r="S20" i="50"/>
  <c r="P20" i="50"/>
  <c r="M20" i="50"/>
  <c r="J20" i="50"/>
  <c r="W19" i="50"/>
  <c r="Z19" i="50" s="1"/>
  <c r="S19" i="50"/>
  <c r="P19" i="50"/>
  <c r="M19" i="50"/>
  <c r="J19" i="50"/>
  <c r="W18" i="50"/>
  <c r="Z18" i="50" s="1"/>
  <c r="S18" i="50"/>
  <c r="P18" i="50"/>
  <c r="M18" i="50"/>
  <c r="J18" i="50"/>
  <c r="W17" i="50"/>
  <c r="Z17" i="50" s="1"/>
  <c r="S17" i="50"/>
  <c r="P17" i="50"/>
  <c r="M17" i="50"/>
  <c r="J17" i="50"/>
  <c r="W16" i="50"/>
  <c r="Z16" i="50" s="1"/>
  <c r="S16" i="50"/>
  <c r="P16" i="50"/>
  <c r="M16" i="50"/>
  <c r="J16" i="50"/>
  <c r="W15" i="50"/>
  <c r="Z15" i="50" s="1"/>
  <c r="S15" i="50"/>
  <c r="P15" i="50"/>
  <c r="M15" i="50"/>
  <c r="J15" i="50"/>
  <c r="W14" i="50"/>
  <c r="Z14" i="50" s="1"/>
  <c r="S14" i="50"/>
  <c r="P14" i="50"/>
  <c r="M14" i="50"/>
  <c r="J14" i="50"/>
  <c r="W13" i="50"/>
  <c r="Z13" i="50" s="1"/>
  <c r="S13" i="50"/>
  <c r="P13" i="50"/>
  <c r="M13" i="50"/>
  <c r="J13" i="50"/>
  <c r="W12" i="50"/>
  <c r="Z12" i="50" s="1"/>
  <c r="S12" i="50"/>
  <c r="P12" i="50"/>
  <c r="M12" i="50"/>
  <c r="J12" i="50"/>
  <c r="W11" i="50"/>
  <c r="Z11" i="50" s="1"/>
  <c r="S11" i="50"/>
  <c r="P11" i="50"/>
  <c r="M11" i="50"/>
  <c r="J11" i="50"/>
  <c r="W10" i="50"/>
  <c r="Z10" i="50" s="1"/>
  <c r="S10" i="50"/>
  <c r="P10" i="50"/>
  <c r="M10" i="50"/>
  <c r="J10" i="50"/>
  <c r="W9" i="50"/>
  <c r="Z9" i="50" s="1"/>
  <c r="S9" i="50"/>
  <c r="P9" i="50"/>
  <c r="M9" i="50"/>
  <c r="J9" i="50"/>
  <c r="W8" i="50"/>
  <c r="Z8" i="50" s="1"/>
  <c r="S8" i="50"/>
  <c r="P8" i="50"/>
  <c r="M8" i="50"/>
  <c r="J8" i="50"/>
  <c r="W6" i="50"/>
  <c r="Z6" i="50" s="1"/>
  <c r="S6" i="50"/>
  <c r="P6" i="50"/>
  <c r="M6" i="50"/>
  <c r="J6" i="50"/>
  <c r="T11" i="50" l="1"/>
  <c r="T53" i="50"/>
  <c r="T54" i="50"/>
  <c r="T87" i="50"/>
  <c r="AA87" i="50" s="1"/>
  <c r="T38" i="50"/>
  <c r="T63" i="50"/>
  <c r="T70" i="50"/>
  <c r="T99" i="50"/>
  <c r="AA99" i="50" s="1"/>
  <c r="T107" i="50"/>
  <c r="T115" i="50"/>
  <c r="T88" i="50"/>
  <c r="T6" i="50"/>
  <c r="AA6" i="50" s="1"/>
  <c r="T16" i="50"/>
  <c r="T65" i="50"/>
  <c r="T93" i="50"/>
  <c r="AA93" i="50" s="1"/>
  <c r="T129" i="50"/>
  <c r="T137" i="50"/>
  <c r="K144" i="50"/>
  <c r="M81" i="50"/>
  <c r="T81" i="50" s="1"/>
  <c r="AA81" i="50" s="1"/>
  <c r="AA45" i="50"/>
  <c r="T19" i="50"/>
  <c r="T25" i="50"/>
  <c r="AA25" i="50" s="1"/>
  <c r="T32" i="50"/>
  <c r="AA32" i="50" s="1"/>
  <c r="T36" i="50"/>
  <c r="AA40" i="50"/>
  <c r="AA51" i="50"/>
  <c r="T56" i="50"/>
  <c r="AA56" i="50" s="1"/>
  <c r="T62" i="50"/>
  <c r="T136" i="50"/>
  <c r="AA136" i="50" s="1"/>
  <c r="T9" i="50"/>
  <c r="T15" i="50"/>
  <c r="AA15" i="50" s="1"/>
  <c r="T30" i="50"/>
  <c r="T31" i="50"/>
  <c r="T35" i="50"/>
  <c r="AA35" i="50" s="1"/>
  <c r="T55" i="50"/>
  <c r="AA55" i="50" s="1"/>
  <c r="T59" i="50"/>
  <c r="T71" i="50"/>
  <c r="AA71" i="50" s="1"/>
  <c r="T73" i="50"/>
  <c r="T84" i="50"/>
  <c r="AA84" i="50" s="1"/>
  <c r="T91" i="50"/>
  <c r="T95" i="50"/>
  <c r="T119" i="50"/>
  <c r="AA119" i="50" s="1"/>
  <c r="T125" i="50"/>
  <c r="AA125" i="50" s="1"/>
  <c r="T133" i="50"/>
  <c r="T141" i="50"/>
  <c r="T14" i="50"/>
  <c r="AA14" i="50" s="1"/>
  <c r="T23" i="50"/>
  <c r="AA23" i="50" s="1"/>
  <c r="T58" i="50"/>
  <c r="T68" i="50"/>
  <c r="AA68" i="50" s="1"/>
  <c r="T83" i="50"/>
  <c r="T89" i="50"/>
  <c r="AA89" i="50" s="1"/>
  <c r="T100" i="50"/>
  <c r="T132" i="50"/>
  <c r="T140" i="50"/>
  <c r="AA140" i="50" s="1"/>
  <c r="T34" i="50"/>
  <c r="AA34" i="50" s="1"/>
  <c r="AA91" i="50"/>
  <c r="T20" i="50"/>
  <c r="AA20" i="50" s="1"/>
  <c r="T29" i="50"/>
  <c r="AA29" i="50" s="1"/>
  <c r="AA38" i="50"/>
  <c r="T8" i="50"/>
  <c r="AA8" i="50" s="1"/>
  <c r="T17" i="50"/>
  <c r="AA19" i="50"/>
  <c r="T22" i="50"/>
  <c r="AA22" i="50" s="1"/>
  <c r="T24" i="50"/>
  <c r="AA24" i="50" s="1"/>
  <c r="T33" i="50"/>
  <c r="AA33" i="50" s="1"/>
  <c r="T39" i="50"/>
  <c r="AA39" i="50" s="1"/>
  <c r="T41" i="50"/>
  <c r="AA41" i="50" s="1"/>
  <c r="T61" i="50"/>
  <c r="AA61" i="50" s="1"/>
  <c r="T64" i="50"/>
  <c r="T67" i="50"/>
  <c r="AA67" i="50" s="1"/>
  <c r="T72" i="50"/>
  <c r="AA72" i="50" s="1"/>
  <c r="T82" i="50"/>
  <c r="AA82" i="50" s="1"/>
  <c r="T92" i="50"/>
  <c r="AA92" i="50" s="1"/>
  <c r="AA95" i="50"/>
  <c r="T97" i="50"/>
  <c r="AA97" i="50" s="1"/>
  <c r="T106" i="50"/>
  <c r="AA106" i="50" s="1"/>
  <c r="T110" i="50"/>
  <c r="AA110" i="50" s="1"/>
  <c r="T114" i="50"/>
  <c r="AA114" i="50" s="1"/>
  <c r="T118" i="50"/>
  <c r="AA118" i="50" s="1"/>
  <c r="T123" i="50"/>
  <c r="AA123" i="50" s="1"/>
  <c r="T127" i="50"/>
  <c r="AA127" i="50" s="1"/>
  <c r="T131" i="50"/>
  <c r="AA131" i="50" s="1"/>
  <c r="T135" i="50"/>
  <c r="AA135" i="50" s="1"/>
  <c r="T139" i="50"/>
  <c r="AA139" i="50" s="1"/>
  <c r="T143" i="50"/>
  <c r="AA143" i="50" s="1"/>
  <c r="AA11" i="50"/>
  <c r="AA16" i="50"/>
  <c r="AA17" i="50"/>
  <c r="AA27" i="50"/>
  <c r="AA53" i="50"/>
  <c r="AA54" i="50"/>
  <c r="T13" i="50"/>
  <c r="AA13" i="50" s="1"/>
  <c r="T18" i="50"/>
  <c r="AA18" i="50" s="1"/>
  <c r="T10" i="50"/>
  <c r="AA10" i="50" s="1"/>
  <c r="T12" i="50"/>
  <c r="AA12" i="50" s="1"/>
  <c r="T21" i="50"/>
  <c r="AA21" i="50" s="1"/>
  <c r="T26" i="50"/>
  <c r="AA26" i="50" s="1"/>
  <c r="T28" i="50"/>
  <c r="AA28" i="50" s="1"/>
  <c r="T37" i="50"/>
  <c r="AA37" i="50" s="1"/>
  <c r="AA59" i="50"/>
  <c r="T60" i="50"/>
  <c r="AA60" i="50" s="1"/>
  <c r="T66" i="50"/>
  <c r="AA66" i="50" s="1"/>
  <c r="T69" i="50"/>
  <c r="T85" i="50"/>
  <c r="AA85" i="50" s="1"/>
  <c r="T96" i="50"/>
  <c r="T101" i="50"/>
  <c r="AA101" i="50" s="1"/>
  <c r="T109" i="50"/>
  <c r="T117" i="50"/>
  <c r="AA117" i="50" s="1"/>
  <c r="T121" i="50"/>
  <c r="AA121" i="50" s="1"/>
  <c r="T122" i="50"/>
  <c r="AA122" i="50" s="1"/>
  <c r="T126" i="50"/>
  <c r="AA126" i="50" s="1"/>
  <c r="T130" i="50"/>
  <c r="AA130" i="50" s="1"/>
  <c r="T134" i="50"/>
  <c r="AA134" i="50" s="1"/>
  <c r="T138" i="50"/>
  <c r="AA138" i="50" s="1"/>
  <c r="T142" i="50"/>
  <c r="AA142" i="50" s="1"/>
  <c r="AA132" i="50"/>
  <c r="AA115" i="50"/>
  <c r="AA109" i="50"/>
  <c r="AA107" i="50"/>
  <c r="AA57" i="50"/>
  <c r="AA52" i="50"/>
  <c r="J144" i="50"/>
  <c r="AA36" i="50"/>
  <c r="AA31" i="50"/>
  <c r="AA30" i="50"/>
  <c r="AA9" i="50"/>
  <c r="AA58" i="50"/>
  <c r="AA62" i="50"/>
  <c r="AA88" i="50"/>
  <c r="AA96" i="50"/>
  <c r="AA100" i="50"/>
  <c r="P144" i="50"/>
  <c r="X83" i="50"/>
  <c r="X144" i="50" s="1"/>
  <c r="T86" i="50"/>
  <c r="AA86" i="50" s="1"/>
  <c r="T90" i="50"/>
  <c r="AA90" i="50" s="1"/>
  <c r="T94" i="50"/>
  <c r="AA94" i="50" s="1"/>
  <c r="T98" i="50"/>
  <c r="AA98" i="50" s="1"/>
  <c r="T102" i="50"/>
  <c r="AA102" i="50" s="1"/>
  <c r="S144" i="50"/>
  <c r="AA43" i="50"/>
  <c r="T44" i="50"/>
  <c r="AA44" i="50" s="1"/>
  <c r="AA46" i="50"/>
  <c r="T47" i="50"/>
  <c r="AA47" i="50" s="1"/>
  <c r="T48" i="50"/>
  <c r="AA48" i="50" s="1"/>
  <c r="T49" i="50"/>
  <c r="AA49" i="50" s="1"/>
  <c r="T50" i="50"/>
  <c r="AA50" i="50" s="1"/>
  <c r="W144" i="50"/>
  <c r="AA64" i="50"/>
  <c r="AA70" i="50"/>
  <c r="T74" i="50"/>
  <c r="AA74" i="50" s="1"/>
  <c r="T76" i="50"/>
  <c r="AA76" i="50" s="1"/>
  <c r="T78" i="50"/>
  <c r="AA78" i="50" s="1"/>
  <c r="T80" i="50"/>
  <c r="AA80" i="50" s="1"/>
  <c r="T103" i="50"/>
  <c r="AA103" i="50" s="1"/>
  <c r="T111" i="50"/>
  <c r="AA111" i="50" s="1"/>
  <c r="T105" i="50"/>
  <c r="AA105" i="50" s="1"/>
  <c r="T113" i="50"/>
  <c r="AA113" i="50" s="1"/>
  <c r="AA63" i="50"/>
  <c r="AA65" i="50"/>
  <c r="AA69" i="50"/>
  <c r="AA73" i="50"/>
  <c r="T75" i="50"/>
  <c r="AA75" i="50" s="1"/>
  <c r="T77" i="50"/>
  <c r="AA77" i="50" s="1"/>
  <c r="T79" i="50"/>
  <c r="AA79" i="50" s="1"/>
  <c r="T104" i="50"/>
  <c r="AA104" i="50" s="1"/>
  <c r="T108" i="50"/>
  <c r="AA108" i="50" s="1"/>
  <c r="T112" i="50"/>
  <c r="AA112" i="50" s="1"/>
  <c r="T116" i="50"/>
  <c r="AA116" i="50" s="1"/>
  <c r="T120" i="50"/>
  <c r="AA120" i="50" s="1"/>
  <c r="T124" i="50"/>
  <c r="AA124" i="50" s="1"/>
  <c r="T128" i="50"/>
  <c r="AA128" i="50" s="1"/>
  <c r="AA129" i="50"/>
  <c r="AA133" i="50"/>
  <c r="AA137" i="50"/>
  <c r="AA141" i="50"/>
  <c r="M144" i="50" l="1"/>
  <c r="Z83" i="50"/>
  <c r="T144" i="50"/>
  <c r="AA83" i="50" l="1"/>
  <c r="AA144" i="50" s="1"/>
  <c r="Z144" i="50"/>
</calcChain>
</file>

<file path=xl/sharedStrings.xml><?xml version="1.0" encoding="utf-8"?>
<sst xmlns="http://schemas.openxmlformats.org/spreadsheetml/2006/main" count="613" uniqueCount="347">
  <si>
    <t>Работен номер</t>
  </si>
  <si>
    <t>ДЪРЖАВА</t>
  </si>
  <si>
    <t>НАСЕЛЕНО МЯСТО</t>
  </si>
  <si>
    <t>УЧИЛИШЕ</t>
  </si>
  <si>
    <t>БЕНЕФИЦИЕНТ</t>
  </si>
  <si>
    <t>Брой деца и/или ученици и/или кандидат-студенти</t>
  </si>
  <si>
    <t>Одобрена стойност на проекта</t>
  </si>
  <si>
    <t xml:space="preserve">Възнаграждение за 1 уч. час </t>
  </si>
  <si>
    <t>Общо възн.- колона 11*12</t>
  </si>
  <si>
    <t>Общо възн. - колона 14*15</t>
  </si>
  <si>
    <t>Общо възн. - колона 17*18</t>
  </si>
  <si>
    <t>сума в лв.</t>
  </si>
  <si>
    <t>брой</t>
  </si>
  <si>
    <t>сума в лв</t>
  </si>
  <si>
    <t>бюджет /лева/</t>
  </si>
  <si>
    <t>Швеция</t>
  </si>
  <si>
    <t>Украйна</t>
  </si>
  <si>
    <t>Българско неделно училище "Учим се заедно"</t>
  </si>
  <si>
    <t>Българско неделно училище "Камчик"</t>
  </si>
  <si>
    <t>Обществена организация "Камчик"</t>
  </si>
  <si>
    <t>Българско неделно училище "Васил Априлов"</t>
  </si>
  <si>
    <t>Мелитопол, Запорожка област</t>
  </si>
  <si>
    <t xml:space="preserve">Българско неделно училище „Св. Св. Кирил и Методий” </t>
  </si>
  <si>
    <t xml:space="preserve">Български културен и образователен център „Св. Св. Кирил и Методий” - Мелитопол </t>
  </si>
  <si>
    <t>Болград,
Одеска област</t>
  </si>
  <si>
    <t xml:space="preserve">Български културно-просветен център „Аз Буки Веди”                      </t>
  </si>
  <si>
    <t>Всеукраинска обществена организация „Конгрес на българите в Украйна” – Одеса</t>
  </si>
  <si>
    <t>Измаил, 
Одеска област</t>
  </si>
  <si>
    <t>Одеса</t>
  </si>
  <si>
    <t xml:space="preserve">Българско неделно училище
„Паисий Хилендарски” </t>
  </si>
  <si>
    <t>Дружество на бесарабските българи „Св. Св. Кирил и Методий” – Болград</t>
  </si>
  <si>
    <t xml:space="preserve">Неделно училище
 „Сан Батър” </t>
  </si>
  <si>
    <t>с. Голица, 
Болградски район, 
Одеска област</t>
  </si>
  <si>
    <t xml:space="preserve">Неделно училище
 „Кара Марин” </t>
  </si>
  <si>
    <t>с. Зализничное
Болградски район, 
Одеска област</t>
  </si>
  <si>
    <t xml:space="preserve">Неделно училище
 „Българийка”  </t>
  </si>
  <si>
    <t>с. Нови Трояни, Болградски район, Одеска област</t>
  </si>
  <si>
    <t xml:space="preserve">Неделно училище
 „Троянско Славейче” </t>
  </si>
  <si>
    <t xml:space="preserve">Неделно училище
 „Захарен бряг” </t>
  </si>
  <si>
    <t>Българско неделно училище "Българска Светлица"</t>
  </si>
  <si>
    <t>Измаилска българска общност "Свята София" - Измаил</t>
  </si>
  <si>
    <t>Киев</t>
  </si>
  <si>
    <t>Киевско дружество за българска култура „Родолюбие Професор И.А. Стоянов” – Киев</t>
  </si>
  <si>
    <t>Кропивницкий (Кировоград)</t>
  </si>
  <si>
    <t>Българско неделно училище „Тракия”</t>
  </si>
  <si>
    <t>Обществена организация „Тракия” –  Одеса</t>
  </si>
  <si>
    <t>Измаил,
Одеска област</t>
  </si>
  <si>
    <t xml:space="preserve">Български културно-образователен център 
„Генерал Инзов”               </t>
  </si>
  <si>
    <t xml:space="preserve">Украйна </t>
  </si>
  <si>
    <t xml:space="preserve">Българско неделно училище  „Българска камбана”                                   </t>
  </si>
  <si>
    <t>Всеукраинска асамблея на българите в Украйна – Одеса</t>
  </si>
  <si>
    <t>Белгород-Днестровск, 
Одеска област</t>
  </si>
  <si>
    <t>Одеско българско дружество –                      Одеса</t>
  </si>
  <si>
    <t>Стокхолм</t>
  </si>
  <si>
    <t>Първо българско неделно училище</t>
  </si>
  <si>
    <t>Българско културно дружество - Швеция – Стокхолм</t>
  </si>
  <si>
    <t>Запорожие</t>
  </si>
  <si>
    <t>Българско неделно училище „Светлина”</t>
  </si>
  <si>
    <t>с. Андровка, Бердянски район, Запорожка област</t>
  </si>
  <si>
    <t>Българско неделно училище „Надежда”</t>
  </si>
  <si>
    <t>Българско неделно училище „Добрина”</t>
  </si>
  <si>
    <t>с. Трояни, Бердянски район, Запорожка област</t>
  </si>
  <si>
    <t>Българско неделно училище „Младост”</t>
  </si>
  <si>
    <t>Българско неделно училище „Райна Княгиня”</t>
  </si>
  <si>
    <t>Българско неделно училище „Неофит Рилски”</t>
  </si>
  <si>
    <t>Българско неделно училище „Родолюбие”</t>
  </si>
  <si>
    <t>Българско неделно училище "Среща"</t>
  </si>
  <si>
    <t>Българско неделно училище "Слънчева Таврия"</t>
  </si>
  <si>
    <t>Българско неделно училище "Малко Търново"</t>
  </si>
  <si>
    <t>Обществена организация "Български културно-просветен център Единство"</t>
  </si>
  <si>
    <t>Обществена организация
 „Хореографско студио Алви Фест” – с. Каменка</t>
  </si>
  <si>
    <t>Учебно-културен център "Запорожко областно дружество за българска култура" – Запорожие</t>
  </si>
  <si>
    <t>с. Новотроцкое, Бердянски район, Запорожка област</t>
  </si>
  <si>
    <t xml:space="preserve">с. Кулевча, Белгородднестровски район,
Одеска област </t>
  </si>
  <si>
    <t xml:space="preserve">Кулевченско българско неделно училище </t>
  </si>
  <si>
    <t>Тарутино, Болградски район,
Одеска област</t>
  </si>
  <si>
    <t xml:space="preserve">Тарутинско българско неделно училище </t>
  </si>
  <si>
    <t xml:space="preserve">Виноградовско българско неделно училище </t>
  </si>
  <si>
    <t>Белгородднестровско  българско неделно училище</t>
  </si>
  <si>
    <t>Ровненско  българско неделно училище</t>
  </si>
  <si>
    <t>Яровско  българско неделно училище</t>
  </si>
  <si>
    <t xml:space="preserve">с. Виноградовка, Тарутинска община, Болградски район, Одеска област </t>
  </si>
  <si>
    <t xml:space="preserve">с. Виноградовка, Арцизска община, Болградски район, Одеска област </t>
  </si>
  <si>
    <t>с. Яровое, Тарутинска община, Болградски район,
Одеска област</t>
  </si>
  <si>
    <t>с. Ровно, Тарутинска община, Болградски район, Одеска област</t>
  </si>
  <si>
    <t>с. Петровск, Тарутинска община, Болградски район,
Одеска област</t>
  </si>
  <si>
    <t xml:space="preserve">Петровско българско неделно училище </t>
  </si>
  <si>
    <t>Виноградовско българско неделно училище</t>
  </si>
  <si>
    <t>Албания</t>
  </si>
  <si>
    <t>Молдова</t>
  </si>
  <si>
    <t>Великобритания</t>
  </si>
  <si>
    <t>Сърбия</t>
  </si>
  <si>
    <t>Германия</t>
  </si>
  <si>
    <t>Испания</t>
  </si>
  <si>
    <t>Чехия</t>
  </si>
  <si>
    <t>Канада</t>
  </si>
  <si>
    <t>САЩ</t>
  </si>
  <si>
    <t>Ливан</t>
  </si>
  <si>
    <t>Румъния</t>
  </si>
  <si>
    <t>Словакия</t>
  </si>
  <si>
    <t>Швейцария</t>
  </si>
  <si>
    <t>с. Евгеновка,Тарутинска община, Болградски район,
 Одеска област</t>
  </si>
  <si>
    <t>с. Нова долина, Овидеополска община, Одески район, Одеска област</t>
  </si>
  <si>
    <t>с. Заря, Саратска община, Белгород-Днестровски район, Одеска област</t>
  </si>
  <si>
    <t>Черноморск, Одески район,
Одеска област</t>
  </si>
  <si>
    <t>с. Велики Буялък, Березовски район, Одеска област</t>
  </si>
  <si>
    <t>Тараклия</t>
  </si>
  <si>
    <t>Асоциация на учителите българисти в Република Молдова</t>
  </si>
  <si>
    <t>ДГ № 4 "Златният ключ"</t>
  </si>
  <si>
    <t>Гимназия - Тараклия</t>
  </si>
  <si>
    <t>ДГ "Слънчице"</t>
  </si>
  <si>
    <t>Твърдица</t>
  </si>
  <si>
    <t>Теоретичен лицей</t>
  </si>
  <si>
    <t>ДГ № 2 "Изворче"</t>
  </si>
  <si>
    <t xml:space="preserve">ДГ № 1 "Альонка" </t>
  </si>
  <si>
    <t>с. Албота де Сус</t>
  </si>
  <si>
    <t>ДГ "Приказка"</t>
  </si>
  <si>
    <t>с. Валя Пержей</t>
  </si>
  <si>
    <t xml:space="preserve">ДГ "Светулка" </t>
  </si>
  <si>
    <t>с. Кайраклия</t>
  </si>
  <si>
    <t>с. Кортен</t>
  </si>
  <si>
    <t>ТЛ "Св. Паисий Хилендарски"</t>
  </si>
  <si>
    <t>с. Новосьоловка</t>
  </si>
  <si>
    <t xml:space="preserve">ДГ "Ручей" </t>
  </si>
  <si>
    <t>Кишинев</t>
  </si>
  <si>
    <t>БТЛ "Васил Левски"</t>
  </si>
  <si>
    <t>Българска община в Република Молдова</t>
  </si>
  <si>
    <t>Гимназия "Св. Св. Кирил и Методий"</t>
  </si>
  <si>
    <t>Образователно-културно сдружение "Перспектива"</t>
  </si>
  <si>
    <t>Дом на културата</t>
  </si>
  <si>
    <t>Обществена асоциация "Бъдещето на Валя Пержей"</t>
  </si>
  <si>
    <t>ТЛ "Христо Ботев"</t>
  </si>
  <si>
    <t>с. Стояновка, Кантемирски район</t>
  </si>
  <si>
    <t>Гимназия "Иван Вазов"</t>
  </si>
  <si>
    <t>Обществена организация "Българче"</t>
  </si>
  <si>
    <t>Дворец на културата</t>
  </si>
  <si>
    <t xml:space="preserve">Обществена организация клуб "Левски" </t>
  </si>
  <si>
    <t xml:space="preserve">с. Константиновка Каушански район </t>
  </si>
  <si>
    <t>Константиновска гимназия</t>
  </si>
  <si>
    <t>Община на българите в  Гагаузия</t>
  </si>
  <si>
    <t>с. Московей, Кагулски район</t>
  </si>
  <si>
    <t>Гимназия "Владимир Короленко"</t>
  </si>
  <si>
    <t>Комрат</t>
  </si>
  <si>
    <t>Община на българите в Гагаузия</t>
  </si>
  <si>
    <t>ТЛ "Г. А. Гайдаржи"</t>
  </si>
  <si>
    <t>с. Кирсово</t>
  </si>
  <si>
    <t>Гимназия "Михаил Танасогло"</t>
  </si>
  <si>
    <t>ТЛ "Михаил Тузлов"</t>
  </si>
  <si>
    <t>с. Чок-Майдан</t>
  </si>
  <si>
    <t>Чок-майдански теоретичен лицей</t>
  </si>
  <si>
    <t>Кирсово</t>
  </si>
  <si>
    <t>ДГ № 2 "Светулка"</t>
  </si>
  <si>
    <t>Кортен</t>
  </si>
  <si>
    <t>ТЛ "В. Мошков"</t>
  </si>
  <si>
    <t>Чоболакчия</t>
  </si>
  <si>
    <t>ТЛ "Н. Михай"</t>
  </si>
  <si>
    <t xml:space="preserve">Винга, Стар Бешенов, Брещя </t>
  </si>
  <si>
    <t xml:space="preserve">Българско училище в Банат </t>
  </si>
  <si>
    <t>Асоциация "Българче" - Винга</t>
  </si>
  <si>
    <t>Отава</t>
  </si>
  <si>
    <t>Българско училище "Св. Св. Кирил и Методий"</t>
  </si>
  <si>
    <t>Българска фондация от Отавския район</t>
  </si>
  <si>
    <t>Българско неделно училище "Христо Ботев"</t>
  </si>
  <si>
    <t>Уест Хартфорд, щат Кънектикът</t>
  </si>
  <si>
    <t>Българско училище “Деца като слънца”</t>
  </si>
  <si>
    <t>БСК “Деца като слънца” ООД</t>
  </si>
  <si>
    <t>Страфорд, Филаделфия, щат Пенсилвания</t>
  </si>
  <si>
    <t>Българско училище "Зора"</t>
  </si>
  <si>
    <t xml:space="preserve">Български културен център за Пенсилвания, Ню Джърси и Делауеър
</t>
  </si>
  <si>
    <t>с. Омолица, АО Войводина</t>
  </si>
  <si>
    <t>Основно училище 
„Доситей Обрадович”</t>
  </si>
  <si>
    <t>Дружество за български език, литература и култура "Г. С. Раковски" - Старчево</t>
  </si>
  <si>
    <t>Панчево, 
АО Войводина</t>
  </si>
  <si>
    <t>Основно училище 
„Мирослав Антич - Мика”</t>
  </si>
  <si>
    <t>с. Иваново, АО Войводина</t>
  </si>
  <si>
    <t xml:space="preserve">    Дружество на банатските българи „Иваново-Банат” - фолклор</t>
  </si>
  <si>
    <t>Дружество на банатските българи „Иваново-Банат” – с. Иваново</t>
  </si>
  <si>
    <t xml:space="preserve">Основно училище                                              „Моша Пияде” </t>
  </si>
  <si>
    <t>Дружество за български език, литература и култура "Георги Сава Раковски"</t>
  </si>
  <si>
    <t>Белград</t>
  </si>
  <si>
    <t>Българско училище                                „Любен Каравелов”</t>
  </si>
  <si>
    <t>Цариброд</t>
  </si>
  <si>
    <t xml:space="preserve">Гимназия "Св. Св. Кирил и Методий" </t>
  </si>
  <si>
    <t>Културно информационен център "Цариброд" -Димитровград</t>
  </si>
  <si>
    <t>Основно училище „Христо Ботев”</t>
  </si>
  <si>
    <t>Дружество на българите в Албания</t>
  </si>
  <si>
    <t>Тирана</t>
  </si>
  <si>
    <t>Неделно училище „Христо Ботев”</t>
  </si>
  <si>
    <t>Дружество на българите в Албания „Просперитет Голо Бърдо” – Тирана</t>
  </si>
  <si>
    <t>Лерида</t>
  </si>
  <si>
    <t>Република Северна Македония</t>
  </si>
  <si>
    <t>Битоля</t>
  </si>
  <si>
    <t>Сдружение за Македонско-Българско приятелство Битоля</t>
  </si>
  <si>
    <t>Братислава</t>
  </si>
  <si>
    <t>Частна детска градина "Христо Ботев"</t>
  </si>
  <si>
    <t>Гражданско Сдружение "Приятели на Българското Училище "Христо Ботев" в Братислава</t>
  </si>
  <si>
    <t>Прага</t>
  </si>
  <si>
    <t>Българско средно училище "Д-р Петър Берон"</t>
  </si>
  <si>
    <t>Българско неделно училще "Възраждане"</t>
  </si>
  <si>
    <t>Гражданско сдружение "Възраждане"</t>
  </si>
  <si>
    <t>Бърно</t>
  </si>
  <si>
    <t>БСНУ "Св. Св. Кирил и Методий"</t>
  </si>
  <si>
    <t>Българско сдружение Бърно</t>
  </si>
  <si>
    <t>Леон</t>
  </si>
  <si>
    <t xml:space="preserve">Франфурт на Майн </t>
  </si>
  <si>
    <t>Българско училище "Буквар" Франкфурт на Майн</t>
  </si>
  <si>
    <t>Българо-немско образователно сдружение "Буквар" Франкфурт на Майн</t>
  </si>
  <si>
    <t xml:space="preserve">Херцогенрат </t>
  </si>
  <si>
    <t>Българско съботно неделно училище “Св. Княз Борис I“</t>
  </si>
  <si>
    <t>Български културен и образователен център  Еурегио, Аахен</t>
  </si>
  <si>
    <t>Мьонхенгладбах</t>
  </si>
  <si>
    <t>Българско училище Мьонхенгладбах</t>
  </si>
  <si>
    <t>Немско-Българско културно дружество „Еделвайс“ е.Ф.</t>
  </si>
  <si>
    <t>Бейрут</t>
  </si>
  <si>
    <t>Българско неделно училище "Иван Вазов"</t>
  </si>
  <si>
    <t>Посолство на Република България в Ливанската република</t>
  </si>
  <si>
    <t xml:space="preserve">с. Главани, Арцизска община, Болградски район, Одеска област </t>
  </si>
  <si>
    <t xml:space="preserve">с. Делен, Арцизска община, 
Болградски район, Одеска област </t>
  </si>
  <si>
    <t xml:space="preserve">с. Холмское, Арцизска община,
Болградски район, Одеска област </t>
  </si>
  <si>
    <t xml:space="preserve">с. Задунаевка, Арцизска
община, Болградски район, Одеска област </t>
  </si>
  <si>
    <t>с. Виноградное, 
Болградски район, 
Одеска област</t>
  </si>
  <si>
    <t>с. Суворово,
Измаилски район, 
Одеска област</t>
  </si>
  <si>
    <t>с. Кремидовка,
Одески район, Одеска област</t>
  </si>
  <si>
    <t>с. Красноселка,
Одески район, Одеска област</t>
  </si>
  <si>
    <t>с. Курисово, Березовски  район, Одеска област</t>
  </si>
  <si>
    <t>с. Каменка, 
Измаилски район,
Одеска област</t>
  </si>
  <si>
    <t>с. Кринички,
Измаилски район, Одеска област</t>
  </si>
  <si>
    <t>с. Богатое,
Измаилски район, 
Одеска област</t>
  </si>
  <si>
    <t xml:space="preserve">с. Нова Ивановка, Арцизска община, Болградски район, Одеска област </t>
  </si>
  <si>
    <t>с. Городне, Болградски район, Одеска област</t>
  </si>
  <si>
    <t>с. Ореховка,
Болградски район,
Одеска област</t>
  </si>
  <si>
    <t>Българско неделно училище „Паисий Хилендарски"</t>
  </si>
  <si>
    <t>Асоциация на българите в Лерида "Мечта"</t>
  </si>
  <si>
    <t>4.2.1.Подобряване на учебната среда и създаване на подходящи условия за обучение на децата и учениците по български език и литература, история и цивилизация и география и икономика в частта им, отнасяща се до историята и географията на България.</t>
  </si>
  <si>
    <t>4.2.1.2. Транспортиране на учебници и учебни помагала, закупени от България.</t>
  </si>
  <si>
    <t xml:space="preserve">4.2.1.3. Наем на помещения, необходими за провеждане на обучението. </t>
  </si>
  <si>
    <t>Общо т.4.2.1.</t>
  </si>
  <si>
    <t>4.2.2. Подобряване качеството на обучението.</t>
  </si>
  <si>
    <t xml:space="preserve">4.2.2.1. Провеждане на обучението по български език и литература и по история и цивилизации и география и икономика в частта им, отнасяща се до историята на България и географията на България, съгласно учебни програми за обучението, организирано в чужбина </t>
  </si>
  <si>
    <t>4.2.2.3. Подготовка на кандидат-студенти за продължаване на образованието във висши училища.</t>
  </si>
  <si>
    <t>Общо за възнаграждения по т.4.2.2.1, 4.2.2.2., 4.2.2.3.</t>
  </si>
  <si>
    <t>4.2.3. Съхраняване на националната, културната и духовната идентичност на българските граждани по света, опазване на етнокултурната самобитност на българите и българските общности в чужбина.</t>
  </si>
  <si>
    <t>4.2.3.1. Организиране на допълнителни училищни дейности в областта на родинознанието (роден край, български исторически факти и личности, български исторически и природни забележителности, човекът и обществото, знания за християнството), културата, фолклора, традициите на българите, на танцови, вокални и театрални състави, школи и др. с общ годишен хорариум до 100 учебни часа.</t>
  </si>
  <si>
    <t>4.2.3.2. Осигуряване на фолклорни костюми и народни музикални инструменти.</t>
  </si>
  <si>
    <t>4.2.3.3. Транспортиране на фолклорни костюми и народни музикални инструменти, закупени от България.</t>
  </si>
  <si>
    <t>Общо  т.4.2.3.1., 4.2.3.2. и 4.2.3.3.</t>
  </si>
  <si>
    <t>Общо за възнаграждение по т.4.2.3.1 - колона 21*22</t>
  </si>
  <si>
    <t>4.2.1.1. Осигуряване на учебници и учебни помагала (по български език и литература, история и цивилизации, география и икономика), книги от български автори, подпомагащи обучението, в т.ч. и за предучилищното, дидактически материали, в т.ч. аудио-визуални продукти и художествена литература (съгласно учебните програми по български език и литература).</t>
  </si>
  <si>
    <t>4.2.2.2. Подготовка на деца в предучилищна възраст (4 – 7-годишни) по образователно направление „Български език и литература“.</t>
  </si>
  <si>
    <t xml:space="preserve">Евгеновско българско неделно училище </t>
  </si>
  <si>
    <t xml:space="preserve">Островянско българско неделно училище </t>
  </si>
  <si>
    <t>с. Орловка, Бердянски район, Запорожка област</t>
  </si>
  <si>
    <t>с. Петровка, Бердянски район, Запорожка област</t>
  </si>
  <si>
    <t>с. Богдановка, Мелитополски район, Запорожка област</t>
  </si>
  <si>
    <t>с. Шелюги (Малая Терновка),  Мелитополски район, Запорожка област</t>
  </si>
  <si>
    <t>с. Анновка,  Мелитополски район, Запорожка област</t>
  </si>
  <si>
    <t>с.Якимовка,  Мелитополски район, Запорожка област</t>
  </si>
  <si>
    <t>Хореографско студио
 „Алви Фест”</t>
  </si>
  <si>
    <t>Обществена организация "Паисий Хилендарски" - с. Городне</t>
  </si>
  <si>
    <t xml:space="preserve">Българско неделно училище
 ,,Нашите хора” </t>
  </si>
  <si>
    <t>Кировоградска областна обществена организация „Обединение на българите „Нашите хора” – Кропивницкий</t>
  </si>
  <si>
    <t>ДГ № 2 "Слънчице"</t>
  </si>
  <si>
    <t>ТЛ "Иван Вазов"</t>
  </si>
  <si>
    <t xml:space="preserve">ДГ "Искрици" </t>
  </si>
  <si>
    <t xml:space="preserve">ТЛ "Олимпий Панов" </t>
  </si>
  <si>
    <t xml:space="preserve">Дом за детско творчество </t>
  </si>
  <si>
    <t>Районен дом на културата "Ст.Танов"</t>
  </si>
  <si>
    <t>Балабану</t>
  </si>
  <si>
    <t xml:space="preserve">ТЛ "Иван Вазов", Тараклия - филиал Балабану </t>
  </si>
  <si>
    <t>Образцов център в художественото образование "Щефан Няга", филиал Твърдица</t>
  </si>
  <si>
    <t>ТЛ "Н. Третяков"</t>
  </si>
  <si>
    <t>Чадър Лунга</t>
  </si>
  <si>
    <t xml:space="preserve">Гимназия "П. Казмалъ"
⠀ 
</t>
  </si>
  <si>
    <t xml:space="preserve">с. Светлий, Комратски район </t>
  </si>
  <si>
    <t xml:space="preserve">Гимназия - с. Светлий </t>
  </si>
  <si>
    <t>ТЛ "М. Губогло"</t>
  </si>
  <si>
    <t xml:space="preserve">Гърция </t>
  </si>
  <si>
    <t>Катерини</t>
  </si>
  <si>
    <t>Неделно училище "Васил Левски"</t>
  </si>
  <si>
    <t>Културна Асоциация  Христо Ботев Леон</t>
  </si>
  <si>
    <t>Културна асоциация за гръцо-българско приятелство и сътрудничество "Васил Левски"</t>
  </si>
  <si>
    <t>Българско следно училище "Христо Ботев"</t>
  </si>
  <si>
    <t>Асоциация "От Леон за света", училище "Христо Ботев", Ла Банеза, Виялпандо, Испания</t>
  </si>
  <si>
    <t>Посолство на Република България в Република Сърбия</t>
  </si>
  <si>
    <t>Запорожко градско българско дружество "Възраждане" – Запорожие</t>
  </si>
  <si>
    <t>с. Ботиево,  Мелитополски район, Запорожка област</t>
  </si>
  <si>
    <t>Българско неделно училище „Извор”</t>
  </si>
  <si>
    <t>Островно, Суворовска община, Измаилски район,
Одеска област</t>
  </si>
  <si>
    <t>Глазгоу</t>
  </si>
  <si>
    <t>Българско училище "Азбукарче"</t>
  </si>
  <si>
    <t>Рали, щат Северна Каролина</t>
  </si>
  <si>
    <t>Българско училище "Елин Пелин"</t>
  </si>
  <si>
    <t>Български Куптурен Център в Района на Триъгълника</t>
  </si>
  <si>
    <t>Елбасан</t>
  </si>
  <si>
    <t>Неделно училище "Зора в Елбасан"</t>
  </si>
  <si>
    <t>Дуръс</t>
  </si>
  <si>
    <t>Неделно училище "Зора в Дуръс"</t>
  </si>
  <si>
    <t>Либражди</t>
  </si>
  <si>
    <t>Неделно училище "Изгрев"</t>
  </si>
  <si>
    <t>Белгия</t>
  </si>
  <si>
    <t>Гент</t>
  </si>
  <si>
    <t>Ново българско училище</t>
  </si>
  <si>
    <t>Българско културно сдружение "Вълшебният глас"</t>
  </si>
  <si>
    <t>Йерапетра</t>
  </si>
  <si>
    <t>Неделно училище „Капитан Петко Войвода“</t>
  </si>
  <si>
    <t>Лестър</t>
  </si>
  <si>
    <t>Българско училище "Родна реч" Лестър</t>
  </si>
  <si>
    <t>Българско училище "Родна реч"</t>
  </si>
  <si>
    <t>"Творците на живота"</t>
  </si>
  <si>
    <t>Българско училище "Творците на живота"</t>
  </si>
  <si>
    <t>Егам</t>
  </si>
  <si>
    <t>Ипсуич</t>
  </si>
  <si>
    <t>Българско училище "Васил Левски"</t>
  </si>
  <si>
    <t>"БГ Школо Ипсуич"</t>
  </si>
  <si>
    <t xml:space="preserve">Ньоймаркт </t>
  </si>
  <si>
    <t>Българско училище "Слово"</t>
  </si>
  <si>
    <t>Българско културно сдружение  "Слово"</t>
  </si>
  <si>
    <t>Веве</t>
  </si>
  <si>
    <t>Българско училище "Канатица"</t>
  </si>
  <si>
    <t>Българо-швейцарска асоциация за съхранение и разпространение на българския език и култура</t>
  </si>
  <si>
    <t>Асоциация на българите по света - Варна" Филиал Тараклия</t>
  </si>
  <si>
    <t>ДГ № 1 "Златното петле"</t>
  </si>
  <si>
    <t>с. Паркани</t>
  </si>
  <si>
    <t>Общественно сдружение Културно-образователна 
асоциация "Перспектива"</t>
  </si>
  <si>
    <t>Детско музикално училище  
"Чадър-Лунга"</t>
  </si>
  <si>
    <t xml:space="preserve">с. Паркани </t>
  </si>
  <si>
    <t xml:space="preserve">Училище №3 "А.Ф.Романенко" </t>
  </si>
  <si>
    <t xml:space="preserve">Селски културен клуб </t>
  </si>
  <si>
    <t>Българска община в гр. Тараклия</t>
  </si>
  <si>
    <t>Читалище "Олимпий Панов"</t>
  </si>
  <si>
    <t>с. Виноградовка, с. Чумай, 
 с. Мирно, с.Кириловка</t>
  </si>
  <si>
    <t>Обединение на културните институции 
от комуна Виноградовка</t>
  </si>
  <si>
    <t>Българска община гр. Тараклия</t>
  </si>
  <si>
    <t xml:space="preserve"> Детска градина "Брезичка"</t>
  </si>
  <si>
    <t>Корча, Поградец</t>
  </si>
  <si>
    <t>Неделни курсове "Св. Св. Кирил и Методий"</t>
  </si>
  <si>
    <t>Дружество за българо-албанско приятелство</t>
  </si>
  <si>
    <t>Дружество "Любен Каравелов" - Блекбърн, Българско училище "Любен Каравелов", Блекбърн, Великобритания</t>
  </si>
  <si>
    <t>Полифлуент, Инк., Питърсбърг, Кентъки, Училище "Полифлуент", Дикси Хуи, Северен Кентъки, САЩ</t>
  </si>
  <si>
    <t xml:space="preserve">Дружество "Слово", БНУ "Слово", Улвърхамптън, Великобритания </t>
  </si>
  <si>
    <t xml:space="preserve">Дружество "Будител",  БНУ "Азбуки", Лондон, Великобритания  </t>
  </si>
  <si>
    <t xml:space="preserve">Българска общност в Кеймбридж,  БНУ "Васил Левски", Кеймбридж, Великобритания  </t>
  </si>
  <si>
    <t xml:space="preserve">Дружество "Българче" ,  БНУ "Българче" , Телфорд, Великобритания  </t>
  </si>
  <si>
    <t>Асоциация „Българско училище в Париж Родна реч“, Българско училище „Родна реч омайна“ Париж, Франция</t>
  </si>
  <si>
    <t>Неодобрени проектни предложения:</t>
  </si>
  <si>
    <t>СПИСЪК НА КАНДИДАТИТЕ С ОДОБРЕНИТЕ СТОЙНОСТИ НА ПРОЕКТИТЕ ЗА ФИНАНСИРАНЕ ПО НАЦИОНАЛНАТА ПРОГРАМА "РОДЕН ЕЗИК И КУЛТУРА ЗАД ГРАНИЦА" - МОДУЛ 1 за дейностите по 4.2.1., т. 4.2.2. и т. 4.2.3 - 2023 г.</t>
  </si>
  <si>
    <t>Обществена организация "Инимиле Сатулуй"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</si>
</sst>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4"/>
        <bgColor indexed="15"/>
      </patternFill>
    </fill>
    <fill>
      <patternFill patternType="solid">
        <fgColor indexed="13"/>
        <bgColor indexed="13"/>
      </patternFill>
    </fill>
    <fill>
      <patternFill patternType="solid">
        <fgColor indexed="16"/>
        <bgColor indexed="16"/>
      </patternFill>
    </fill>
    <fill>
      <patternFill patternType="solid">
        <fgColor indexed="12"/>
        <bgColor indexed="1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Protection="0"/>
  </cellStyleXfs>
  <cellXfs count="98">
    <xf numFmtId="0" fontId="0" fillId="0" borderId="0" xfId="0" applyNumberFormat="1" applyFill="1" applyProtection="1"/>
    <xf numFmtId="2" fontId="0" fillId="5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Protection="1"/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5" borderId="4" xfId="0" applyNumberFormat="1" applyFont="1" applyFill="1" applyBorder="1" applyAlignment="1" applyProtection="1">
      <alignment horizontal="right" vertical="center" wrapText="1"/>
      <protection locked="0"/>
    </xf>
    <xf numFmtId="2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13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Protection="1"/>
    <xf numFmtId="0" fontId="19" fillId="0" borderId="0" xfId="0" applyNumberFormat="1" applyFont="1" applyFill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 applyProtection="1">
      <alignment horizontal="center" vertical="center" wrapText="1"/>
    </xf>
    <xf numFmtId="2" fontId="26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1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27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2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Protection="1"/>
    <xf numFmtId="0" fontId="7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center" vertical="center" wrapText="1"/>
    </xf>
    <xf numFmtId="2" fontId="28" fillId="5" borderId="4" xfId="0" applyNumberFormat="1" applyFont="1" applyFill="1" applyBorder="1" applyAlignment="1" applyProtection="1">
      <alignment horizontal="right" vertical="center" wrapText="1"/>
      <protection locked="0"/>
    </xf>
    <xf numFmtId="2" fontId="28" fillId="4" borderId="4" xfId="0" applyNumberFormat="1" applyFont="1" applyFill="1" applyBorder="1" applyAlignment="1" applyProtection="1">
      <alignment horizontal="right" vertical="center" wrapText="1"/>
      <protection locked="0"/>
    </xf>
    <xf numFmtId="2" fontId="26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27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4" xfId="0" applyFont="1" applyFill="1" applyBorder="1" applyAlignment="1">
      <alignment horizontal="left" vertical="center" wrapText="1"/>
    </xf>
    <xf numFmtId="0" fontId="29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right" vertical="center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 textRotation="90" wrapText="1"/>
    </xf>
    <xf numFmtId="1" fontId="3" fillId="0" borderId="6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Fill="1" applyBorder="1" applyAlignment="1" applyProtection="1">
      <alignment horizontal="center" vertical="center" textRotation="90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textRotation="90" wrapText="1"/>
    </xf>
    <xf numFmtId="2" fontId="7" fillId="0" borderId="6" xfId="0" applyNumberFormat="1" applyFont="1" applyFill="1" applyBorder="1" applyAlignment="1" applyProtection="1">
      <alignment horizontal="center" vertical="center" textRotation="90" wrapText="1"/>
    </xf>
    <xf numFmtId="2" fontId="7" fillId="0" borderId="3" xfId="0" applyNumberFormat="1" applyFont="1" applyFill="1" applyBorder="1" applyAlignment="1" applyProtection="1">
      <alignment horizontal="center" vertical="center" textRotation="90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FFCC"/>
      <rgbColor rgb="00FFCC00"/>
      <rgbColor rgb="00FFFF00"/>
      <rgbColor rgb="0000FF00"/>
      <rgbColor rgb="0033CCCC"/>
      <rgbColor rgb="00CCFFFF"/>
      <rgbColor rgb="00FFFFFF"/>
      <rgbColor rgb="00FFFF99"/>
      <rgbColor rgb="00CCFFFF"/>
      <rgbColor rgb="00FFCC00"/>
      <rgbColor rgb="00FCD5B4"/>
      <rgbColor rgb="0000FF0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FF9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36161-5459-4DCB-94B8-593D05275EC8}">
  <sheetPr>
    <pageSetUpPr fitToPage="1"/>
  </sheetPr>
  <dimension ref="A1:AC155"/>
  <sheetViews>
    <sheetView tabSelected="1" zoomScale="55" zoomScaleNormal="55" workbookViewId="0">
      <pane ySplit="5" topLeftCell="A36" activePane="bottomLeft" state="frozen"/>
      <selection pane="bottomLeft" activeCell="E47" sqref="E47"/>
    </sheetView>
  </sheetViews>
  <sheetFormatPr defaultRowHeight="12.75" x14ac:dyDescent="0.2"/>
  <cols>
    <col min="1" max="1" width="5.7109375" customWidth="1"/>
    <col min="2" max="2" width="19" customWidth="1"/>
    <col min="3" max="3" width="32" customWidth="1"/>
    <col min="4" max="4" width="34.7109375" customWidth="1"/>
    <col min="5" max="5" width="43.140625" customWidth="1"/>
    <col min="6" max="6" width="14" style="6" customWidth="1"/>
    <col min="7" max="7" width="17.42578125" customWidth="1"/>
    <col min="8" max="9" width="12.42578125" customWidth="1"/>
    <col min="10" max="10" width="13.42578125" customWidth="1"/>
    <col min="11" max="12" width="12.42578125" customWidth="1"/>
    <col min="13" max="13" width="15.5703125" customWidth="1"/>
    <col min="14" max="15" width="12.42578125" customWidth="1"/>
    <col min="16" max="16" width="14.140625" customWidth="1"/>
    <col min="17" max="19" width="12.42578125" customWidth="1"/>
    <col min="20" max="20" width="15.140625" customWidth="1"/>
    <col min="21" max="21" width="15.7109375" customWidth="1"/>
    <col min="22" max="22" width="12.42578125" customWidth="1"/>
    <col min="23" max="24" width="13.85546875" customWidth="1"/>
    <col min="25" max="25" width="12.42578125" customWidth="1"/>
    <col min="26" max="26" width="14.5703125" customWidth="1"/>
    <col min="27" max="27" width="17.5703125" bestFit="1" customWidth="1"/>
  </cols>
  <sheetData>
    <row r="1" spans="1:27" ht="41.25" customHeight="1" x14ac:dyDescent="0.2">
      <c r="A1" s="84" t="s">
        <v>345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96" customHeight="1" x14ac:dyDescent="0.2">
      <c r="A2" s="85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91" t="s">
        <v>5</v>
      </c>
      <c r="G2" s="94" t="s">
        <v>233</v>
      </c>
      <c r="H2" s="94"/>
      <c r="I2" s="94"/>
      <c r="J2" s="94"/>
      <c r="K2" s="95" t="s">
        <v>237</v>
      </c>
      <c r="L2" s="95"/>
      <c r="M2" s="95"/>
      <c r="N2" s="95"/>
      <c r="O2" s="95"/>
      <c r="P2" s="95"/>
      <c r="Q2" s="95"/>
      <c r="R2" s="95"/>
      <c r="S2" s="95"/>
      <c r="T2" s="95"/>
      <c r="U2" s="96" t="s">
        <v>241</v>
      </c>
      <c r="V2" s="96"/>
      <c r="W2" s="96"/>
      <c r="X2" s="96"/>
      <c r="Y2" s="96"/>
      <c r="Z2" s="96"/>
      <c r="AA2" s="97" t="s">
        <v>6</v>
      </c>
    </row>
    <row r="3" spans="1:27" ht="406.5" customHeight="1" x14ac:dyDescent="0.2">
      <c r="A3" s="86"/>
      <c r="B3" s="89"/>
      <c r="C3" s="89"/>
      <c r="D3" s="89"/>
      <c r="E3" s="89"/>
      <c r="F3" s="92"/>
      <c r="G3" s="39" t="s">
        <v>247</v>
      </c>
      <c r="H3" s="39" t="s">
        <v>234</v>
      </c>
      <c r="I3" s="39" t="s">
        <v>235</v>
      </c>
      <c r="J3" s="40" t="s">
        <v>236</v>
      </c>
      <c r="K3" s="41" t="s">
        <v>238</v>
      </c>
      <c r="L3" s="41" t="s">
        <v>7</v>
      </c>
      <c r="M3" s="42" t="s">
        <v>8</v>
      </c>
      <c r="N3" s="41" t="s">
        <v>248</v>
      </c>
      <c r="O3" s="41" t="s">
        <v>7</v>
      </c>
      <c r="P3" s="42" t="s">
        <v>9</v>
      </c>
      <c r="Q3" s="41" t="s">
        <v>239</v>
      </c>
      <c r="R3" s="41" t="s">
        <v>7</v>
      </c>
      <c r="S3" s="42" t="s">
        <v>10</v>
      </c>
      <c r="T3" s="40" t="s">
        <v>240</v>
      </c>
      <c r="U3" s="43" t="s">
        <v>242</v>
      </c>
      <c r="V3" s="43" t="s">
        <v>7</v>
      </c>
      <c r="W3" s="42" t="s">
        <v>246</v>
      </c>
      <c r="X3" s="43" t="s">
        <v>243</v>
      </c>
      <c r="Y3" s="44" t="s">
        <v>244</v>
      </c>
      <c r="Z3" s="40" t="s">
        <v>245</v>
      </c>
      <c r="AA3" s="97"/>
    </row>
    <row r="4" spans="1:27" ht="20.25" customHeight="1" x14ac:dyDescent="0.2">
      <c r="A4" s="87"/>
      <c r="B4" s="90"/>
      <c r="C4" s="90"/>
      <c r="D4" s="90"/>
      <c r="E4" s="90"/>
      <c r="F4" s="93"/>
      <c r="G4" s="11" t="s">
        <v>11</v>
      </c>
      <c r="H4" s="11" t="s">
        <v>11</v>
      </c>
      <c r="I4" s="11" t="s">
        <v>11</v>
      </c>
      <c r="J4" s="1" t="s">
        <v>11</v>
      </c>
      <c r="K4" s="2" t="s">
        <v>12</v>
      </c>
      <c r="L4" s="2" t="s">
        <v>11</v>
      </c>
      <c r="M4" s="1" t="s">
        <v>11</v>
      </c>
      <c r="N4" s="2" t="s">
        <v>12</v>
      </c>
      <c r="O4" s="2" t="s">
        <v>11</v>
      </c>
      <c r="P4" s="1" t="s">
        <v>11</v>
      </c>
      <c r="Q4" s="2" t="s">
        <v>12</v>
      </c>
      <c r="R4" s="2" t="s">
        <v>11</v>
      </c>
      <c r="S4" s="1" t="s">
        <v>11</v>
      </c>
      <c r="T4" s="1" t="s">
        <v>13</v>
      </c>
      <c r="U4" s="10" t="s">
        <v>12</v>
      </c>
      <c r="V4" s="10" t="s">
        <v>11</v>
      </c>
      <c r="W4" s="1" t="s">
        <v>11</v>
      </c>
      <c r="X4" s="10" t="s">
        <v>11</v>
      </c>
      <c r="Y4" s="10" t="s">
        <v>11</v>
      </c>
      <c r="Z4" s="1" t="s">
        <v>11</v>
      </c>
      <c r="AA4" s="7" t="s">
        <v>14</v>
      </c>
    </row>
    <row r="5" spans="1:27" s="3" customFormat="1" ht="19.5" customHeight="1" x14ac:dyDescent="0.2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31">
        <v>7</v>
      </c>
      <c r="H5" s="31">
        <v>8</v>
      </c>
      <c r="I5" s="31">
        <v>9</v>
      </c>
      <c r="J5" s="32">
        <v>10</v>
      </c>
      <c r="K5" s="33">
        <v>11</v>
      </c>
      <c r="L5" s="33">
        <v>12</v>
      </c>
      <c r="M5" s="32">
        <v>13</v>
      </c>
      <c r="N5" s="33">
        <v>14</v>
      </c>
      <c r="O5" s="33">
        <v>15</v>
      </c>
      <c r="P5" s="32">
        <v>16</v>
      </c>
      <c r="Q5" s="33">
        <v>17</v>
      </c>
      <c r="R5" s="33">
        <v>18</v>
      </c>
      <c r="S5" s="32">
        <v>19</v>
      </c>
      <c r="T5" s="32">
        <v>20</v>
      </c>
      <c r="U5" s="34">
        <v>21</v>
      </c>
      <c r="V5" s="34">
        <v>22</v>
      </c>
      <c r="W5" s="32">
        <v>23</v>
      </c>
      <c r="X5" s="34">
        <v>24</v>
      </c>
      <c r="Y5" s="35">
        <v>25</v>
      </c>
      <c r="Z5" s="32">
        <v>26</v>
      </c>
      <c r="AA5" s="36">
        <v>27</v>
      </c>
    </row>
    <row r="6" spans="1:27" s="3" customFormat="1" ht="47.25" customHeight="1" x14ac:dyDescent="0.2">
      <c r="A6" s="76">
        <v>1</v>
      </c>
      <c r="B6" s="4" t="s">
        <v>88</v>
      </c>
      <c r="C6" s="4" t="s">
        <v>293</v>
      </c>
      <c r="D6" s="21" t="s">
        <v>294</v>
      </c>
      <c r="E6" s="21" t="s">
        <v>185</v>
      </c>
      <c r="F6" s="25">
        <v>95</v>
      </c>
      <c r="G6" s="12">
        <v>2500</v>
      </c>
      <c r="H6" s="12">
        <v>400</v>
      </c>
      <c r="I6" s="12">
        <v>1500</v>
      </c>
      <c r="J6" s="13">
        <f>G6+H6+I6</f>
        <v>4400</v>
      </c>
      <c r="K6" s="14">
        <v>720</v>
      </c>
      <c r="L6" s="14">
        <v>10</v>
      </c>
      <c r="M6" s="13">
        <f>K6*L6</f>
        <v>7200</v>
      </c>
      <c r="N6" s="14">
        <v>124</v>
      </c>
      <c r="O6" s="14">
        <v>10</v>
      </c>
      <c r="P6" s="13">
        <f>N6*O6</f>
        <v>1240</v>
      </c>
      <c r="Q6" s="14">
        <v>260</v>
      </c>
      <c r="R6" s="14">
        <v>10</v>
      </c>
      <c r="S6" s="13">
        <f>Q6*R6</f>
        <v>2600</v>
      </c>
      <c r="T6" s="13">
        <f>M6+P6+S6</f>
        <v>11040</v>
      </c>
      <c r="U6" s="15">
        <v>100</v>
      </c>
      <c r="V6" s="15">
        <v>10</v>
      </c>
      <c r="W6" s="13">
        <f>U6*V6</f>
        <v>1000</v>
      </c>
      <c r="X6" s="15">
        <v>0</v>
      </c>
      <c r="Y6" s="15">
        <v>0</v>
      </c>
      <c r="Z6" s="13">
        <f>W6+X6+Y6</f>
        <v>1000</v>
      </c>
      <c r="AA6" s="16">
        <f>J6+T6+Z6</f>
        <v>16440</v>
      </c>
    </row>
    <row r="7" spans="1:27" s="3" customFormat="1" ht="47.25" customHeight="1" x14ac:dyDescent="0.2">
      <c r="A7" s="76">
        <f>A6+1</f>
        <v>2</v>
      </c>
      <c r="B7" s="4" t="s">
        <v>88</v>
      </c>
      <c r="C7" s="5" t="s">
        <v>334</v>
      </c>
      <c r="D7" s="45" t="s">
        <v>335</v>
      </c>
      <c r="E7" s="45" t="s">
        <v>336</v>
      </c>
      <c r="F7" s="25">
        <v>45</v>
      </c>
      <c r="G7" s="12">
        <v>0</v>
      </c>
      <c r="H7" s="12">
        <v>0</v>
      </c>
      <c r="I7" s="12">
        <v>0</v>
      </c>
      <c r="J7" s="13">
        <f t="shared" ref="J7" si="0">G7+H7+I7</f>
        <v>0</v>
      </c>
      <c r="K7" s="14">
        <v>687</v>
      </c>
      <c r="L7" s="14">
        <v>10</v>
      </c>
      <c r="M7" s="13">
        <f t="shared" ref="M7" si="1">K7*L7</f>
        <v>6870</v>
      </c>
      <c r="N7" s="14">
        <v>0</v>
      </c>
      <c r="O7" s="14">
        <v>0</v>
      </c>
      <c r="P7" s="13">
        <f t="shared" ref="P7" si="2">N7*O7</f>
        <v>0</v>
      </c>
      <c r="Q7" s="14">
        <v>180</v>
      </c>
      <c r="R7" s="14">
        <v>10</v>
      </c>
      <c r="S7" s="13">
        <f t="shared" ref="S7" si="3">Q7*R7</f>
        <v>1800</v>
      </c>
      <c r="T7" s="13">
        <f t="shared" ref="T7" si="4">M7+P7+S7</f>
        <v>8670</v>
      </c>
      <c r="U7" s="15">
        <v>0</v>
      </c>
      <c r="V7" s="15">
        <v>0</v>
      </c>
      <c r="W7" s="13">
        <f t="shared" ref="W7" si="5">U7*V7</f>
        <v>0</v>
      </c>
      <c r="X7" s="15">
        <v>0</v>
      </c>
      <c r="Y7" s="15">
        <v>0</v>
      </c>
      <c r="Z7" s="13">
        <f t="shared" ref="Z7" si="6">W7+X7+Y7</f>
        <v>0</v>
      </c>
      <c r="AA7" s="16">
        <f t="shared" ref="AA7" si="7">J7+T7+Z7</f>
        <v>8670</v>
      </c>
    </row>
    <row r="8" spans="1:27" s="3" customFormat="1" ht="47.25" customHeight="1" x14ac:dyDescent="0.2">
      <c r="A8" s="76">
        <f t="shared" ref="A8:A10" si="8">A7+1</f>
        <v>3</v>
      </c>
      <c r="B8" s="4" t="s">
        <v>88</v>
      </c>
      <c r="C8" s="4" t="s">
        <v>295</v>
      </c>
      <c r="D8" s="21" t="s">
        <v>296</v>
      </c>
      <c r="E8" s="21" t="s">
        <v>185</v>
      </c>
      <c r="F8" s="25">
        <v>94</v>
      </c>
      <c r="G8" s="12">
        <v>2500</v>
      </c>
      <c r="H8" s="12">
        <v>400</v>
      </c>
      <c r="I8" s="12">
        <v>1500</v>
      </c>
      <c r="J8" s="13">
        <f>G8+H8+I8</f>
        <v>4400</v>
      </c>
      <c r="K8" s="14">
        <v>720</v>
      </c>
      <c r="L8" s="14">
        <v>10</v>
      </c>
      <c r="M8" s="13">
        <f>K8*L8</f>
        <v>7200</v>
      </c>
      <c r="N8" s="14">
        <v>124</v>
      </c>
      <c r="O8" s="14">
        <v>10</v>
      </c>
      <c r="P8" s="13">
        <f>N8*O8</f>
        <v>1240</v>
      </c>
      <c r="Q8" s="14">
        <v>260</v>
      </c>
      <c r="R8" s="14">
        <v>10</v>
      </c>
      <c r="S8" s="13">
        <f>Q8*R8</f>
        <v>2600</v>
      </c>
      <c r="T8" s="13">
        <f>M8+P8+S8</f>
        <v>11040</v>
      </c>
      <c r="U8" s="15">
        <v>100</v>
      </c>
      <c r="V8" s="15">
        <v>10</v>
      </c>
      <c r="W8" s="13">
        <f>U8*V8</f>
        <v>1000</v>
      </c>
      <c r="X8" s="15">
        <v>0</v>
      </c>
      <c r="Y8" s="15">
        <v>0</v>
      </c>
      <c r="Z8" s="13">
        <f>W8+X8+Y8</f>
        <v>1000</v>
      </c>
      <c r="AA8" s="16">
        <f>J8+T8+Z8</f>
        <v>16440</v>
      </c>
    </row>
    <row r="9" spans="1:27" s="3" customFormat="1" ht="47.25" customHeight="1" x14ac:dyDescent="0.2">
      <c r="A9" s="76">
        <f t="shared" si="8"/>
        <v>4</v>
      </c>
      <c r="B9" s="4" t="s">
        <v>88</v>
      </c>
      <c r="C9" s="4" t="s">
        <v>297</v>
      </c>
      <c r="D9" s="21" t="s">
        <v>298</v>
      </c>
      <c r="E9" s="21" t="s">
        <v>185</v>
      </c>
      <c r="F9" s="25">
        <v>23</v>
      </c>
      <c r="G9" s="12">
        <v>1200</v>
      </c>
      <c r="H9" s="12">
        <v>200</v>
      </c>
      <c r="I9" s="12">
        <v>0</v>
      </c>
      <c r="J9" s="13">
        <f>G9+H9+I9</f>
        <v>1400</v>
      </c>
      <c r="K9" s="14">
        <v>120</v>
      </c>
      <c r="L9" s="14">
        <v>10</v>
      </c>
      <c r="M9" s="13">
        <f>K9*L9</f>
        <v>1200</v>
      </c>
      <c r="N9" s="14">
        <v>124</v>
      </c>
      <c r="O9" s="14">
        <v>10</v>
      </c>
      <c r="P9" s="13">
        <f>N9*O9</f>
        <v>1240</v>
      </c>
      <c r="Q9" s="14">
        <v>0</v>
      </c>
      <c r="R9" s="14">
        <v>10</v>
      </c>
      <c r="S9" s="13">
        <f>Q9*R9</f>
        <v>0</v>
      </c>
      <c r="T9" s="13">
        <f>M9+P9+S9</f>
        <v>2440</v>
      </c>
      <c r="U9" s="15">
        <v>100</v>
      </c>
      <c r="V9" s="15">
        <v>10</v>
      </c>
      <c r="W9" s="13">
        <f>U9*V9</f>
        <v>1000</v>
      </c>
      <c r="X9" s="15">
        <v>0</v>
      </c>
      <c r="Y9" s="15">
        <v>0</v>
      </c>
      <c r="Z9" s="13">
        <f>W9+X9+Y9</f>
        <v>1000</v>
      </c>
      <c r="AA9" s="16">
        <f>J9+T9+Z9</f>
        <v>4840</v>
      </c>
    </row>
    <row r="10" spans="1:27" s="3" customFormat="1" ht="47.25" customHeight="1" x14ac:dyDescent="0.2">
      <c r="A10" s="76">
        <f t="shared" si="8"/>
        <v>5</v>
      </c>
      <c r="B10" s="4" t="s">
        <v>88</v>
      </c>
      <c r="C10" s="5" t="s">
        <v>186</v>
      </c>
      <c r="D10" s="45" t="s">
        <v>187</v>
      </c>
      <c r="E10" s="45" t="s">
        <v>188</v>
      </c>
      <c r="F10" s="25">
        <v>113</v>
      </c>
      <c r="G10" s="12">
        <v>3161</v>
      </c>
      <c r="H10" s="12">
        <v>400</v>
      </c>
      <c r="I10" s="12">
        <v>1500</v>
      </c>
      <c r="J10" s="13">
        <f t="shared" ref="J10:J73" si="9">G10+H10+I10</f>
        <v>5061</v>
      </c>
      <c r="K10" s="14">
        <v>1080</v>
      </c>
      <c r="L10" s="14">
        <v>10</v>
      </c>
      <c r="M10" s="13">
        <f t="shared" ref="M10:M73" si="10">K10*L10</f>
        <v>10800</v>
      </c>
      <c r="N10" s="14">
        <v>0</v>
      </c>
      <c r="O10" s="14">
        <v>10</v>
      </c>
      <c r="P10" s="13">
        <f t="shared" ref="P10:P73" si="11">N10*O10</f>
        <v>0</v>
      </c>
      <c r="Q10" s="14">
        <v>260</v>
      </c>
      <c r="R10" s="14">
        <v>10</v>
      </c>
      <c r="S10" s="13">
        <f t="shared" ref="S10:S73" si="12">Q10*R10</f>
        <v>2600</v>
      </c>
      <c r="T10" s="13">
        <f t="shared" ref="T10:T73" si="13">M10+P10+S10</f>
        <v>13400</v>
      </c>
      <c r="U10" s="15">
        <v>100</v>
      </c>
      <c r="V10" s="15">
        <v>10</v>
      </c>
      <c r="W10" s="13">
        <f t="shared" ref="W10:W73" si="14">U10*V10</f>
        <v>1000</v>
      </c>
      <c r="X10" s="15">
        <v>0</v>
      </c>
      <c r="Y10" s="15">
        <v>0</v>
      </c>
      <c r="Z10" s="13">
        <f t="shared" ref="Z10:Z73" si="15">W10+X10+Y10</f>
        <v>1000</v>
      </c>
      <c r="AA10" s="16">
        <f t="shared" ref="AA10:AA73" si="16">J10+T10+Z10</f>
        <v>19461</v>
      </c>
    </row>
    <row r="11" spans="1:27" s="3" customFormat="1" ht="47.25" customHeight="1" x14ac:dyDescent="0.2">
      <c r="A11" s="76">
        <f t="shared" ref="A11:A17" si="17">A10+1</f>
        <v>6</v>
      </c>
      <c r="B11" s="4" t="s">
        <v>299</v>
      </c>
      <c r="C11" s="5" t="s">
        <v>300</v>
      </c>
      <c r="D11" s="45" t="s">
        <v>301</v>
      </c>
      <c r="E11" s="45" t="s">
        <v>302</v>
      </c>
      <c r="F11" s="25">
        <v>27</v>
      </c>
      <c r="G11" s="12">
        <v>1195</v>
      </c>
      <c r="H11" s="12">
        <v>140</v>
      </c>
      <c r="I11" s="12">
        <v>1500</v>
      </c>
      <c r="J11" s="13">
        <f t="shared" si="9"/>
        <v>2835</v>
      </c>
      <c r="K11" s="14">
        <v>80</v>
      </c>
      <c r="L11" s="14">
        <v>20</v>
      </c>
      <c r="M11" s="13">
        <f t="shared" si="10"/>
        <v>1600</v>
      </c>
      <c r="N11" s="14">
        <v>70</v>
      </c>
      <c r="O11" s="14">
        <v>20</v>
      </c>
      <c r="P11" s="13">
        <f t="shared" si="11"/>
        <v>1400</v>
      </c>
      <c r="Q11" s="14">
        <v>0</v>
      </c>
      <c r="R11" s="14">
        <v>10</v>
      </c>
      <c r="S11" s="13">
        <f t="shared" si="12"/>
        <v>0</v>
      </c>
      <c r="T11" s="13">
        <f t="shared" si="13"/>
        <v>3000</v>
      </c>
      <c r="U11" s="15">
        <v>40</v>
      </c>
      <c r="V11" s="15">
        <v>20</v>
      </c>
      <c r="W11" s="13">
        <f t="shared" si="14"/>
        <v>800</v>
      </c>
      <c r="X11" s="15">
        <v>0</v>
      </c>
      <c r="Y11" s="15">
        <v>0</v>
      </c>
      <c r="Z11" s="13">
        <f t="shared" si="15"/>
        <v>800</v>
      </c>
      <c r="AA11" s="16">
        <f t="shared" si="16"/>
        <v>6635</v>
      </c>
    </row>
    <row r="12" spans="1:27" s="3" customFormat="1" ht="47.25" customHeight="1" x14ac:dyDescent="0.2">
      <c r="A12" s="76">
        <f t="shared" si="17"/>
        <v>7</v>
      </c>
      <c r="B12" s="4" t="s">
        <v>90</v>
      </c>
      <c r="C12" s="4" t="s">
        <v>305</v>
      </c>
      <c r="D12" s="27" t="s">
        <v>307</v>
      </c>
      <c r="E12" s="27" t="s">
        <v>306</v>
      </c>
      <c r="F12" s="25">
        <v>46</v>
      </c>
      <c r="G12" s="12">
        <v>2773</v>
      </c>
      <c r="H12" s="12">
        <v>154</v>
      </c>
      <c r="I12" s="12">
        <v>1483</v>
      </c>
      <c r="J12" s="13">
        <f t="shared" si="9"/>
        <v>4410</v>
      </c>
      <c r="K12" s="14">
        <v>286</v>
      </c>
      <c r="L12" s="14">
        <v>15</v>
      </c>
      <c r="M12" s="13">
        <f t="shared" si="10"/>
        <v>4290</v>
      </c>
      <c r="N12" s="14">
        <v>120</v>
      </c>
      <c r="O12" s="14">
        <v>15</v>
      </c>
      <c r="P12" s="13">
        <f t="shared" si="11"/>
        <v>1800</v>
      </c>
      <c r="Q12" s="14">
        <v>0</v>
      </c>
      <c r="R12" s="14">
        <v>0</v>
      </c>
      <c r="S12" s="13">
        <f t="shared" si="12"/>
        <v>0</v>
      </c>
      <c r="T12" s="13">
        <f t="shared" si="13"/>
        <v>6090</v>
      </c>
      <c r="U12" s="15">
        <v>100</v>
      </c>
      <c r="V12" s="15">
        <v>10</v>
      </c>
      <c r="W12" s="13">
        <f t="shared" si="14"/>
        <v>1000</v>
      </c>
      <c r="X12" s="15">
        <v>0</v>
      </c>
      <c r="Y12" s="15">
        <v>0</v>
      </c>
      <c r="Z12" s="13">
        <f t="shared" si="15"/>
        <v>1000</v>
      </c>
      <c r="AA12" s="16">
        <f t="shared" si="16"/>
        <v>11500</v>
      </c>
    </row>
    <row r="13" spans="1:27" s="3" customFormat="1" ht="47.25" customHeight="1" x14ac:dyDescent="0.2">
      <c r="A13" s="76">
        <f t="shared" si="17"/>
        <v>8</v>
      </c>
      <c r="B13" s="4" t="s">
        <v>90</v>
      </c>
      <c r="C13" s="4" t="s">
        <v>310</v>
      </c>
      <c r="D13" s="27" t="s">
        <v>309</v>
      </c>
      <c r="E13" s="78" t="s">
        <v>308</v>
      </c>
      <c r="F13" s="25">
        <v>28</v>
      </c>
      <c r="G13" s="12">
        <v>580</v>
      </c>
      <c r="H13" s="12">
        <v>0</v>
      </c>
      <c r="I13" s="12">
        <v>0</v>
      </c>
      <c r="J13" s="13">
        <f t="shared" si="9"/>
        <v>580</v>
      </c>
      <c r="K13" s="14">
        <v>240</v>
      </c>
      <c r="L13" s="14">
        <v>15</v>
      </c>
      <c r="M13" s="13">
        <f t="shared" si="10"/>
        <v>3600</v>
      </c>
      <c r="N13" s="14">
        <v>124</v>
      </c>
      <c r="O13" s="14">
        <v>15</v>
      </c>
      <c r="P13" s="13">
        <f t="shared" si="11"/>
        <v>1860</v>
      </c>
      <c r="Q13" s="14">
        <v>0</v>
      </c>
      <c r="R13" s="14">
        <v>0</v>
      </c>
      <c r="S13" s="13">
        <f t="shared" si="12"/>
        <v>0</v>
      </c>
      <c r="T13" s="13">
        <f t="shared" si="13"/>
        <v>5460</v>
      </c>
      <c r="U13" s="15">
        <v>64</v>
      </c>
      <c r="V13" s="15">
        <v>15</v>
      </c>
      <c r="W13" s="13">
        <f t="shared" si="14"/>
        <v>960</v>
      </c>
      <c r="X13" s="15">
        <v>0</v>
      </c>
      <c r="Y13" s="15">
        <v>0</v>
      </c>
      <c r="Z13" s="13">
        <f t="shared" si="15"/>
        <v>960</v>
      </c>
      <c r="AA13" s="16">
        <f t="shared" si="16"/>
        <v>7000</v>
      </c>
    </row>
    <row r="14" spans="1:27" s="3" customFormat="1" ht="47.25" customHeight="1" x14ac:dyDescent="0.2">
      <c r="A14" s="76">
        <f t="shared" si="17"/>
        <v>9</v>
      </c>
      <c r="B14" s="4" t="s">
        <v>90</v>
      </c>
      <c r="C14" s="4" t="s">
        <v>311</v>
      </c>
      <c r="D14" s="27" t="s">
        <v>312</v>
      </c>
      <c r="E14" s="78" t="s">
        <v>313</v>
      </c>
      <c r="F14" s="25">
        <v>15</v>
      </c>
      <c r="G14" s="12">
        <v>730</v>
      </c>
      <c r="H14" s="12">
        <v>0</v>
      </c>
      <c r="I14" s="12">
        <v>0</v>
      </c>
      <c r="J14" s="13">
        <f t="shared" si="9"/>
        <v>730</v>
      </c>
      <c r="K14" s="14">
        <v>220</v>
      </c>
      <c r="L14" s="14">
        <v>10</v>
      </c>
      <c r="M14" s="13">
        <f t="shared" si="10"/>
        <v>2200</v>
      </c>
      <c r="N14" s="14">
        <v>0</v>
      </c>
      <c r="O14" s="14">
        <v>0</v>
      </c>
      <c r="P14" s="13">
        <f t="shared" si="11"/>
        <v>0</v>
      </c>
      <c r="Q14" s="14">
        <v>0</v>
      </c>
      <c r="R14" s="14">
        <v>0</v>
      </c>
      <c r="S14" s="13">
        <f t="shared" si="12"/>
        <v>0</v>
      </c>
      <c r="T14" s="13">
        <f t="shared" si="13"/>
        <v>2200</v>
      </c>
      <c r="U14" s="15">
        <v>82</v>
      </c>
      <c r="V14" s="15">
        <v>10</v>
      </c>
      <c r="W14" s="13">
        <f t="shared" si="14"/>
        <v>820</v>
      </c>
      <c r="X14" s="15">
        <v>0</v>
      </c>
      <c r="Y14" s="15">
        <v>0</v>
      </c>
      <c r="Z14" s="13">
        <f t="shared" si="15"/>
        <v>820</v>
      </c>
      <c r="AA14" s="16">
        <f t="shared" si="16"/>
        <v>3750</v>
      </c>
    </row>
    <row r="15" spans="1:27" s="3" customFormat="1" ht="47.25" customHeight="1" x14ac:dyDescent="0.2">
      <c r="A15" s="76">
        <f t="shared" si="17"/>
        <v>10</v>
      </c>
      <c r="B15" s="4" t="s">
        <v>90</v>
      </c>
      <c r="C15" s="4" t="s">
        <v>288</v>
      </c>
      <c r="D15" s="27" t="s">
        <v>289</v>
      </c>
      <c r="E15" s="27" t="s">
        <v>289</v>
      </c>
      <c r="F15" s="25">
        <v>19</v>
      </c>
      <c r="G15" s="12">
        <v>550</v>
      </c>
      <c r="H15" s="12">
        <v>0</v>
      </c>
      <c r="I15" s="12">
        <v>0</v>
      </c>
      <c r="J15" s="13">
        <f t="shared" si="9"/>
        <v>550</v>
      </c>
      <c r="K15" s="14">
        <v>240</v>
      </c>
      <c r="L15" s="14">
        <v>10</v>
      </c>
      <c r="M15" s="13">
        <f t="shared" si="10"/>
        <v>2400</v>
      </c>
      <c r="N15" s="14">
        <v>80</v>
      </c>
      <c r="O15" s="14">
        <v>10</v>
      </c>
      <c r="P15" s="13">
        <f t="shared" si="11"/>
        <v>800</v>
      </c>
      <c r="Q15" s="14">
        <v>0</v>
      </c>
      <c r="R15" s="14">
        <v>0</v>
      </c>
      <c r="S15" s="13">
        <f t="shared" si="12"/>
        <v>0</v>
      </c>
      <c r="T15" s="13">
        <f t="shared" si="13"/>
        <v>3200</v>
      </c>
      <c r="U15" s="15">
        <v>100</v>
      </c>
      <c r="V15" s="15">
        <v>10</v>
      </c>
      <c r="W15" s="13">
        <f t="shared" si="14"/>
        <v>1000</v>
      </c>
      <c r="X15" s="15">
        <v>0</v>
      </c>
      <c r="Y15" s="15">
        <v>0</v>
      </c>
      <c r="Z15" s="13">
        <f t="shared" si="15"/>
        <v>1000</v>
      </c>
      <c r="AA15" s="16">
        <f t="shared" si="16"/>
        <v>4750</v>
      </c>
    </row>
    <row r="16" spans="1:27" s="3" customFormat="1" ht="47.25" customHeight="1" x14ac:dyDescent="0.2">
      <c r="A16" s="76">
        <f t="shared" si="17"/>
        <v>11</v>
      </c>
      <c r="B16" s="26" t="s">
        <v>92</v>
      </c>
      <c r="C16" s="26" t="s">
        <v>204</v>
      </c>
      <c r="D16" s="79" t="s">
        <v>205</v>
      </c>
      <c r="E16" s="79" t="s">
        <v>206</v>
      </c>
      <c r="F16" s="25">
        <v>103</v>
      </c>
      <c r="G16" s="12">
        <v>4941</v>
      </c>
      <c r="H16" s="12">
        <v>100</v>
      </c>
      <c r="I16" s="12">
        <v>1500</v>
      </c>
      <c r="J16" s="13">
        <f t="shared" si="9"/>
        <v>6541</v>
      </c>
      <c r="K16" s="14">
        <v>1017</v>
      </c>
      <c r="L16" s="14">
        <v>15</v>
      </c>
      <c r="M16" s="13">
        <f t="shared" si="10"/>
        <v>15255</v>
      </c>
      <c r="N16" s="14">
        <v>124</v>
      </c>
      <c r="O16" s="14">
        <v>15</v>
      </c>
      <c r="P16" s="13">
        <f t="shared" si="11"/>
        <v>1860</v>
      </c>
      <c r="Q16" s="14">
        <v>0</v>
      </c>
      <c r="R16" s="14">
        <v>0</v>
      </c>
      <c r="S16" s="13">
        <f t="shared" si="12"/>
        <v>0</v>
      </c>
      <c r="T16" s="13">
        <f t="shared" si="13"/>
        <v>17115</v>
      </c>
      <c r="U16" s="15">
        <v>38</v>
      </c>
      <c r="V16" s="15">
        <v>15</v>
      </c>
      <c r="W16" s="13">
        <f t="shared" si="14"/>
        <v>570</v>
      </c>
      <c r="X16" s="15">
        <v>0</v>
      </c>
      <c r="Y16" s="15">
        <v>0</v>
      </c>
      <c r="Z16" s="13">
        <f t="shared" si="15"/>
        <v>570</v>
      </c>
      <c r="AA16" s="16">
        <f t="shared" si="16"/>
        <v>24226</v>
      </c>
    </row>
    <row r="17" spans="1:29" s="3" customFormat="1" ht="47.25" customHeight="1" x14ac:dyDescent="0.2">
      <c r="A17" s="76">
        <f t="shared" si="17"/>
        <v>12</v>
      </c>
      <c r="B17" s="26" t="s">
        <v>92</v>
      </c>
      <c r="C17" s="26" t="s">
        <v>207</v>
      </c>
      <c r="D17" s="79" t="s">
        <v>208</v>
      </c>
      <c r="E17" s="79" t="s">
        <v>209</v>
      </c>
      <c r="F17" s="25">
        <v>51</v>
      </c>
      <c r="G17" s="57">
        <v>2180</v>
      </c>
      <c r="H17" s="57">
        <v>100</v>
      </c>
      <c r="I17" s="57">
        <v>0</v>
      </c>
      <c r="J17" s="13">
        <f t="shared" si="9"/>
        <v>2280</v>
      </c>
      <c r="K17" s="47">
        <v>568</v>
      </c>
      <c r="L17" s="47">
        <v>15</v>
      </c>
      <c r="M17" s="13">
        <f t="shared" si="10"/>
        <v>8520</v>
      </c>
      <c r="N17" s="47">
        <v>100</v>
      </c>
      <c r="O17" s="47">
        <v>15</v>
      </c>
      <c r="P17" s="13">
        <f t="shared" si="11"/>
        <v>1500</v>
      </c>
      <c r="Q17" s="47">
        <v>0</v>
      </c>
      <c r="R17" s="47">
        <v>0</v>
      </c>
      <c r="S17" s="13">
        <f t="shared" si="12"/>
        <v>0</v>
      </c>
      <c r="T17" s="13">
        <f t="shared" si="13"/>
        <v>10020</v>
      </c>
      <c r="U17" s="48">
        <v>30</v>
      </c>
      <c r="V17" s="48">
        <v>15</v>
      </c>
      <c r="W17" s="13">
        <f t="shared" si="14"/>
        <v>450</v>
      </c>
      <c r="X17" s="48">
        <v>0</v>
      </c>
      <c r="Y17" s="48">
        <v>0</v>
      </c>
      <c r="Z17" s="13">
        <f t="shared" si="15"/>
        <v>450</v>
      </c>
      <c r="AA17" s="16">
        <f t="shared" si="16"/>
        <v>12750</v>
      </c>
    </row>
    <row r="18" spans="1:29" s="3" customFormat="1" ht="47.25" customHeight="1" x14ac:dyDescent="0.2">
      <c r="A18" s="76">
        <f>A17+1</f>
        <v>13</v>
      </c>
      <c r="B18" s="26" t="s">
        <v>92</v>
      </c>
      <c r="C18" s="4" t="s">
        <v>210</v>
      </c>
      <c r="D18" s="27" t="s">
        <v>211</v>
      </c>
      <c r="E18" s="27" t="s">
        <v>212</v>
      </c>
      <c r="F18" s="25">
        <v>31</v>
      </c>
      <c r="G18" s="12">
        <v>1600</v>
      </c>
      <c r="H18" s="12">
        <v>140</v>
      </c>
      <c r="I18" s="12">
        <v>0</v>
      </c>
      <c r="J18" s="13">
        <f t="shared" si="9"/>
        <v>1740</v>
      </c>
      <c r="K18" s="14">
        <v>224</v>
      </c>
      <c r="L18" s="14">
        <v>15</v>
      </c>
      <c r="M18" s="13">
        <f t="shared" si="10"/>
        <v>3360</v>
      </c>
      <c r="N18" s="14">
        <v>124</v>
      </c>
      <c r="O18" s="14">
        <v>15</v>
      </c>
      <c r="P18" s="13">
        <f t="shared" si="11"/>
        <v>1860</v>
      </c>
      <c r="Q18" s="14">
        <v>0</v>
      </c>
      <c r="R18" s="14">
        <v>0</v>
      </c>
      <c r="S18" s="13">
        <f t="shared" si="12"/>
        <v>0</v>
      </c>
      <c r="T18" s="13">
        <f t="shared" si="13"/>
        <v>5220</v>
      </c>
      <c r="U18" s="48">
        <v>52</v>
      </c>
      <c r="V18" s="48">
        <v>15</v>
      </c>
      <c r="W18" s="13">
        <f t="shared" si="14"/>
        <v>780</v>
      </c>
      <c r="X18" s="15">
        <v>0</v>
      </c>
      <c r="Y18" s="15">
        <v>0</v>
      </c>
      <c r="Z18" s="13">
        <f t="shared" si="15"/>
        <v>780</v>
      </c>
      <c r="AA18" s="16">
        <f t="shared" si="16"/>
        <v>7740</v>
      </c>
      <c r="AC18" s="46"/>
    </row>
    <row r="19" spans="1:29" s="3" customFormat="1" ht="47.25" customHeight="1" x14ac:dyDescent="0.2">
      <c r="A19" s="76">
        <f>A18+1</f>
        <v>14</v>
      </c>
      <c r="B19" s="26" t="s">
        <v>92</v>
      </c>
      <c r="C19" s="4" t="s">
        <v>314</v>
      </c>
      <c r="D19" s="27" t="s">
        <v>315</v>
      </c>
      <c r="E19" s="27" t="s">
        <v>316</v>
      </c>
      <c r="F19" s="63">
        <v>31</v>
      </c>
      <c r="G19" s="58">
        <v>950</v>
      </c>
      <c r="H19" s="58">
        <v>65</v>
      </c>
      <c r="I19" s="58">
        <v>1500</v>
      </c>
      <c r="J19" s="55">
        <f t="shared" si="9"/>
        <v>2515</v>
      </c>
      <c r="K19" s="50">
        <v>324</v>
      </c>
      <c r="L19" s="50">
        <v>15</v>
      </c>
      <c r="M19" s="55">
        <f t="shared" si="10"/>
        <v>4860</v>
      </c>
      <c r="N19" s="50">
        <v>0</v>
      </c>
      <c r="O19" s="50">
        <v>0</v>
      </c>
      <c r="P19" s="55">
        <f t="shared" si="11"/>
        <v>0</v>
      </c>
      <c r="Q19" s="50">
        <v>0</v>
      </c>
      <c r="R19" s="50">
        <v>0</v>
      </c>
      <c r="S19" s="55">
        <f t="shared" si="12"/>
        <v>0</v>
      </c>
      <c r="T19" s="55">
        <f t="shared" si="13"/>
        <v>4860</v>
      </c>
      <c r="U19" s="51">
        <v>25</v>
      </c>
      <c r="V19" s="51">
        <v>15</v>
      </c>
      <c r="W19" s="55">
        <f t="shared" si="14"/>
        <v>375</v>
      </c>
      <c r="X19" s="51">
        <v>0</v>
      </c>
      <c r="Y19" s="51">
        <v>0</v>
      </c>
      <c r="Z19" s="55">
        <f t="shared" si="15"/>
        <v>375</v>
      </c>
      <c r="AA19" s="56">
        <f t="shared" si="16"/>
        <v>7750</v>
      </c>
      <c r="AC19" s="46"/>
    </row>
    <row r="20" spans="1:29" s="3" customFormat="1" ht="51.75" customHeight="1" x14ac:dyDescent="0.2">
      <c r="A20" s="76">
        <f>A19+1</f>
        <v>15</v>
      </c>
      <c r="B20" s="4" t="s">
        <v>276</v>
      </c>
      <c r="C20" s="26" t="s">
        <v>277</v>
      </c>
      <c r="D20" s="79" t="s">
        <v>278</v>
      </c>
      <c r="E20" s="79" t="s">
        <v>280</v>
      </c>
      <c r="F20" s="25">
        <v>46</v>
      </c>
      <c r="G20" s="12">
        <v>2600</v>
      </c>
      <c r="H20" s="12">
        <v>200</v>
      </c>
      <c r="I20" s="12">
        <v>0</v>
      </c>
      <c r="J20" s="13">
        <f t="shared" si="9"/>
        <v>2800</v>
      </c>
      <c r="K20" s="14">
        <v>360</v>
      </c>
      <c r="L20" s="14">
        <v>15</v>
      </c>
      <c r="M20" s="13">
        <f t="shared" si="10"/>
        <v>5400</v>
      </c>
      <c r="N20" s="14">
        <v>120</v>
      </c>
      <c r="O20" s="14">
        <v>15</v>
      </c>
      <c r="P20" s="13">
        <f t="shared" si="11"/>
        <v>1800</v>
      </c>
      <c r="Q20" s="14">
        <v>0</v>
      </c>
      <c r="R20" s="14">
        <v>0</v>
      </c>
      <c r="S20" s="13">
        <f t="shared" si="12"/>
        <v>0</v>
      </c>
      <c r="T20" s="13">
        <f t="shared" si="13"/>
        <v>7200</v>
      </c>
      <c r="U20" s="15">
        <v>100</v>
      </c>
      <c r="V20" s="15">
        <v>15</v>
      </c>
      <c r="W20" s="13">
        <f t="shared" si="14"/>
        <v>1500</v>
      </c>
      <c r="X20" s="15">
        <v>0</v>
      </c>
      <c r="Y20" s="15">
        <v>0</v>
      </c>
      <c r="Z20" s="13">
        <f t="shared" si="15"/>
        <v>1500</v>
      </c>
      <c r="AA20" s="16">
        <f t="shared" si="16"/>
        <v>11500</v>
      </c>
    </row>
    <row r="21" spans="1:29" s="3" customFormat="1" ht="51.75" customHeight="1" x14ac:dyDescent="0.2">
      <c r="A21" s="76">
        <f t="shared" ref="A21:A84" si="18">A20+1</f>
        <v>16</v>
      </c>
      <c r="B21" s="4" t="s">
        <v>276</v>
      </c>
      <c r="C21" s="26" t="s">
        <v>303</v>
      </c>
      <c r="D21" s="79" t="s">
        <v>304</v>
      </c>
      <c r="E21" s="79" t="s">
        <v>280</v>
      </c>
      <c r="F21" s="25">
        <v>50</v>
      </c>
      <c r="G21" s="12">
        <v>2700</v>
      </c>
      <c r="H21" s="12">
        <v>200</v>
      </c>
      <c r="I21" s="12">
        <v>0</v>
      </c>
      <c r="J21" s="13">
        <f t="shared" si="9"/>
        <v>2900</v>
      </c>
      <c r="K21" s="14">
        <v>420</v>
      </c>
      <c r="L21" s="14">
        <v>15</v>
      </c>
      <c r="M21" s="13">
        <f t="shared" si="10"/>
        <v>6300</v>
      </c>
      <c r="N21" s="14">
        <v>120</v>
      </c>
      <c r="O21" s="14">
        <v>15</v>
      </c>
      <c r="P21" s="13">
        <f t="shared" si="11"/>
        <v>1800</v>
      </c>
      <c r="Q21" s="14">
        <v>0</v>
      </c>
      <c r="R21" s="14">
        <v>0</v>
      </c>
      <c r="S21" s="13">
        <f t="shared" si="12"/>
        <v>0</v>
      </c>
      <c r="T21" s="13">
        <f t="shared" si="13"/>
        <v>8100</v>
      </c>
      <c r="U21" s="15">
        <v>100</v>
      </c>
      <c r="V21" s="15">
        <v>15</v>
      </c>
      <c r="W21" s="13">
        <f t="shared" si="14"/>
        <v>1500</v>
      </c>
      <c r="X21" s="15">
        <v>0</v>
      </c>
      <c r="Y21" s="15">
        <v>0</v>
      </c>
      <c r="Z21" s="13">
        <f t="shared" si="15"/>
        <v>1500</v>
      </c>
      <c r="AA21" s="16">
        <f t="shared" si="16"/>
        <v>12500</v>
      </c>
    </row>
    <row r="22" spans="1:29" s="3" customFormat="1" ht="47.25" customHeight="1" x14ac:dyDescent="0.2">
      <c r="A22" s="76">
        <f t="shared" si="18"/>
        <v>17</v>
      </c>
      <c r="B22" s="5" t="s">
        <v>93</v>
      </c>
      <c r="C22" s="5" t="s">
        <v>189</v>
      </c>
      <c r="D22" s="78" t="s">
        <v>231</v>
      </c>
      <c r="E22" s="45" t="s">
        <v>232</v>
      </c>
      <c r="F22" s="25">
        <v>18</v>
      </c>
      <c r="G22" s="12">
        <v>0</v>
      </c>
      <c r="H22" s="12">
        <v>0</v>
      </c>
      <c r="I22" s="12">
        <v>0</v>
      </c>
      <c r="J22" s="13">
        <f t="shared" si="9"/>
        <v>0</v>
      </c>
      <c r="K22" s="14">
        <v>120</v>
      </c>
      <c r="L22" s="14">
        <v>15</v>
      </c>
      <c r="M22" s="13">
        <f t="shared" si="10"/>
        <v>1800</v>
      </c>
      <c r="N22" s="14">
        <v>80</v>
      </c>
      <c r="O22" s="14">
        <v>15</v>
      </c>
      <c r="P22" s="13">
        <f t="shared" si="11"/>
        <v>1200</v>
      </c>
      <c r="Q22" s="14">
        <v>0</v>
      </c>
      <c r="R22" s="14">
        <v>15</v>
      </c>
      <c r="S22" s="13">
        <f t="shared" si="12"/>
        <v>0</v>
      </c>
      <c r="T22" s="13">
        <f t="shared" si="13"/>
        <v>3000</v>
      </c>
      <c r="U22" s="15">
        <v>100</v>
      </c>
      <c r="V22" s="15">
        <v>15</v>
      </c>
      <c r="W22" s="13">
        <f t="shared" si="14"/>
        <v>1500</v>
      </c>
      <c r="X22" s="15">
        <v>0</v>
      </c>
      <c r="Y22" s="15">
        <v>0</v>
      </c>
      <c r="Z22" s="13">
        <f t="shared" si="15"/>
        <v>1500</v>
      </c>
      <c r="AA22" s="16">
        <f t="shared" si="16"/>
        <v>4500</v>
      </c>
    </row>
    <row r="23" spans="1:29" s="3" customFormat="1" ht="47.25" customHeight="1" x14ac:dyDescent="0.2">
      <c r="A23" s="76">
        <f t="shared" si="18"/>
        <v>18</v>
      </c>
      <c r="B23" s="5" t="s">
        <v>93</v>
      </c>
      <c r="C23" s="4" t="s">
        <v>203</v>
      </c>
      <c r="D23" s="27" t="s">
        <v>162</v>
      </c>
      <c r="E23" s="45" t="s">
        <v>279</v>
      </c>
      <c r="F23" s="25">
        <v>52</v>
      </c>
      <c r="G23" s="12">
        <v>1530</v>
      </c>
      <c r="H23" s="12">
        <v>240</v>
      </c>
      <c r="I23" s="12">
        <v>0</v>
      </c>
      <c r="J23" s="13">
        <f t="shared" si="9"/>
        <v>1770</v>
      </c>
      <c r="K23" s="14">
        <v>240</v>
      </c>
      <c r="L23" s="14">
        <v>15</v>
      </c>
      <c r="M23" s="13">
        <f t="shared" si="10"/>
        <v>3600</v>
      </c>
      <c r="N23" s="14">
        <v>124</v>
      </c>
      <c r="O23" s="14">
        <v>15</v>
      </c>
      <c r="P23" s="13">
        <f t="shared" si="11"/>
        <v>1860</v>
      </c>
      <c r="Q23" s="14">
        <v>0</v>
      </c>
      <c r="R23" s="14">
        <v>15</v>
      </c>
      <c r="S23" s="13">
        <f t="shared" si="12"/>
        <v>0</v>
      </c>
      <c r="T23" s="13">
        <f t="shared" si="13"/>
        <v>5460</v>
      </c>
      <c r="U23" s="15">
        <v>60</v>
      </c>
      <c r="V23" s="15">
        <v>15</v>
      </c>
      <c r="W23" s="13">
        <f t="shared" si="14"/>
        <v>900</v>
      </c>
      <c r="X23" s="15">
        <v>2500</v>
      </c>
      <c r="Y23" s="15">
        <v>300</v>
      </c>
      <c r="Z23" s="13">
        <f t="shared" si="15"/>
        <v>3700</v>
      </c>
      <c r="AA23" s="16">
        <f t="shared" si="16"/>
        <v>10930</v>
      </c>
    </row>
    <row r="24" spans="1:29" s="3" customFormat="1" ht="47.25" customHeight="1" x14ac:dyDescent="0.2">
      <c r="A24" s="76">
        <f t="shared" si="18"/>
        <v>19</v>
      </c>
      <c r="B24" s="17" t="s">
        <v>95</v>
      </c>
      <c r="C24" s="17" t="s">
        <v>159</v>
      </c>
      <c r="D24" s="20" t="s">
        <v>160</v>
      </c>
      <c r="E24" s="20" t="s">
        <v>161</v>
      </c>
      <c r="F24" s="25">
        <v>20</v>
      </c>
      <c r="G24" s="12">
        <v>1350</v>
      </c>
      <c r="H24" s="12">
        <v>400</v>
      </c>
      <c r="I24" s="12">
        <v>0</v>
      </c>
      <c r="J24" s="13">
        <f t="shared" si="9"/>
        <v>1750</v>
      </c>
      <c r="K24" s="14">
        <v>0</v>
      </c>
      <c r="L24" s="14">
        <v>0</v>
      </c>
      <c r="M24" s="13">
        <f t="shared" si="10"/>
        <v>0</v>
      </c>
      <c r="N24" s="14">
        <v>0</v>
      </c>
      <c r="O24" s="14">
        <v>0</v>
      </c>
      <c r="P24" s="13">
        <f t="shared" si="11"/>
        <v>0</v>
      </c>
      <c r="Q24" s="14">
        <v>0</v>
      </c>
      <c r="R24" s="14">
        <v>0</v>
      </c>
      <c r="S24" s="13">
        <f t="shared" si="12"/>
        <v>0</v>
      </c>
      <c r="T24" s="13">
        <f t="shared" si="13"/>
        <v>0</v>
      </c>
      <c r="U24" s="15">
        <v>100</v>
      </c>
      <c r="V24" s="15">
        <v>30</v>
      </c>
      <c r="W24" s="13">
        <f t="shared" si="14"/>
        <v>3000</v>
      </c>
      <c r="X24" s="15">
        <v>0</v>
      </c>
      <c r="Y24" s="15">
        <v>0</v>
      </c>
      <c r="Z24" s="13">
        <f t="shared" si="15"/>
        <v>3000</v>
      </c>
      <c r="AA24" s="16">
        <f t="shared" si="16"/>
        <v>4750</v>
      </c>
    </row>
    <row r="25" spans="1:29" s="3" customFormat="1" ht="47.25" customHeight="1" x14ac:dyDescent="0.2">
      <c r="A25" s="76">
        <f t="shared" si="18"/>
        <v>20</v>
      </c>
      <c r="B25" s="4" t="s">
        <v>97</v>
      </c>
      <c r="C25" s="4" t="s">
        <v>213</v>
      </c>
      <c r="D25" s="27" t="s">
        <v>214</v>
      </c>
      <c r="E25" s="27" t="s">
        <v>215</v>
      </c>
      <c r="F25" s="25">
        <v>15</v>
      </c>
      <c r="G25" s="12">
        <v>293</v>
      </c>
      <c r="H25" s="12">
        <v>0</v>
      </c>
      <c r="I25" s="12">
        <v>0</v>
      </c>
      <c r="J25" s="13">
        <f t="shared" si="9"/>
        <v>293</v>
      </c>
      <c r="K25" s="50">
        <v>216</v>
      </c>
      <c r="L25" s="50">
        <v>15</v>
      </c>
      <c r="M25" s="13">
        <f t="shared" si="10"/>
        <v>3240</v>
      </c>
      <c r="N25" s="14">
        <v>0</v>
      </c>
      <c r="O25" s="14">
        <v>0</v>
      </c>
      <c r="P25" s="13">
        <f t="shared" si="11"/>
        <v>0</v>
      </c>
      <c r="Q25" s="14">
        <v>0</v>
      </c>
      <c r="R25" s="14">
        <v>0</v>
      </c>
      <c r="S25" s="13">
        <f t="shared" si="12"/>
        <v>0</v>
      </c>
      <c r="T25" s="13">
        <f t="shared" si="13"/>
        <v>3240</v>
      </c>
      <c r="U25" s="15">
        <v>0</v>
      </c>
      <c r="V25" s="15">
        <v>0</v>
      </c>
      <c r="W25" s="13">
        <f t="shared" si="14"/>
        <v>0</v>
      </c>
      <c r="X25" s="15">
        <v>0</v>
      </c>
      <c r="Y25" s="15">
        <v>0</v>
      </c>
      <c r="Z25" s="13">
        <f t="shared" si="15"/>
        <v>0</v>
      </c>
      <c r="AA25" s="16">
        <f t="shared" si="16"/>
        <v>3533</v>
      </c>
    </row>
    <row r="26" spans="1:29" s="3" customFormat="1" ht="47.25" customHeight="1" x14ac:dyDescent="0.2">
      <c r="A26" s="76">
        <f t="shared" si="18"/>
        <v>21</v>
      </c>
      <c r="B26" s="17" t="s">
        <v>89</v>
      </c>
      <c r="C26" s="4" t="s">
        <v>106</v>
      </c>
      <c r="D26" s="27" t="s">
        <v>109</v>
      </c>
      <c r="E26" s="27" t="s">
        <v>107</v>
      </c>
      <c r="F26" s="25">
        <v>268</v>
      </c>
      <c r="G26" s="12">
        <v>700</v>
      </c>
      <c r="H26" s="12">
        <v>0</v>
      </c>
      <c r="I26" s="12">
        <v>0</v>
      </c>
      <c r="J26" s="13">
        <f t="shared" si="9"/>
        <v>700</v>
      </c>
      <c r="K26" s="14">
        <v>1332</v>
      </c>
      <c r="L26" s="14">
        <v>10</v>
      </c>
      <c r="M26" s="13">
        <f t="shared" si="10"/>
        <v>13320</v>
      </c>
      <c r="N26" s="14">
        <v>0</v>
      </c>
      <c r="O26" s="14">
        <v>0</v>
      </c>
      <c r="P26" s="13">
        <f t="shared" si="11"/>
        <v>0</v>
      </c>
      <c r="Q26" s="14">
        <v>0</v>
      </c>
      <c r="R26" s="14">
        <v>0</v>
      </c>
      <c r="S26" s="13">
        <f t="shared" si="12"/>
        <v>0</v>
      </c>
      <c r="T26" s="13">
        <f t="shared" si="13"/>
        <v>13320</v>
      </c>
      <c r="U26" s="15">
        <v>100</v>
      </c>
      <c r="V26" s="15">
        <v>10</v>
      </c>
      <c r="W26" s="13">
        <f t="shared" si="14"/>
        <v>1000</v>
      </c>
      <c r="X26" s="15">
        <v>2500</v>
      </c>
      <c r="Y26" s="15">
        <v>0</v>
      </c>
      <c r="Z26" s="13">
        <f t="shared" si="15"/>
        <v>3500</v>
      </c>
      <c r="AA26" s="16">
        <f t="shared" si="16"/>
        <v>17520</v>
      </c>
    </row>
    <row r="27" spans="1:29" s="3" customFormat="1" ht="47.25" customHeight="1" x14ac:dyDescent="0.2">
      <c r="A27" s="76">
        <f t="shared" si="18"/>
        <v>22</v>
      </c>
      <c r="B27" s="17" t="s">
        <v>89</v>
      </c>
      <c r="C27" s="17" t="s">
        <v>106</v>
      </c>
      <c r="D27" s="20" t="s">
        <v>266</v>
      </c>
      <c r="E27" s="20" t="s">
        <v>320</v>
      </c>
      <c r="F27" s="25">
        <v>24</v>
      </c>
      <c r="G27" s="12">
        <v>0</v>
      </c>
      <c r="H27" s="12">
        <v>0</v>
      </c>
      <c r="I27" s="12">
        <v>0</v>
      </c>
      <c r="J27" s="13">
        <f t="shared" ref="J27:J71" si="19">G27+H27+I27</f>
        <v>0</v>
      </c>
      <c r="K27" s="14">
        <v>0</v>
      </c>
      <c r="L27" s="14">
        <v>0</v>
      </c>
      <c r="M27" s="13">
        <f t="shared" ref="M27:M40" si="20">K27*L27</f>
        <v>0</v>
      </c>
      <c r="N27" s="14">
        <v>0</v>
      </c>
      <c r="O27" s="14">
        <v>0</v>
      </c>
      <c r="P27" s="13">
        <f t="shared" ref="P27:P71" si="21">N27*O27</f>
        <v>0</v>
      </c>
      <c r="Q27" s="14">
        <v>0</v>
      </c>
      <c r="R27" s="14">
        <v>0</v>
      </c>
      <c r="S27" s="13">
        <f t="shared" ref="S27:S41" si="22">Q27*R27</f>
        <v>0</v>
      </c>
      <c r="T27" s="13">
        <f t="shared" ref="T27:T41" si="23">M27+P27+S27</f>
        <v>0</v>
      </c>
      <c r="U27" s="15">
        <v>100</v>
      </c>
      <c r="V27" s="15">
        <v>10</v>
      </c>
      <c r="W27" s="13">
        <f t="shared" ref="W27:W71" si="24">U27*V27</f>
        <v>1000</v>
      </c>
      <c r="X27" s="15">
        <v>4000</v>
      </c>
      <c r="Y27" s="15">
        <v>300</v>
      </c>
      <c r="Z27" s="13">
        <f t="shared" ref="Z27:Z33" si="25">W27+X27+Y27</f>
        <v>5300</v>
      </c>
      <c r="AA27" s="16">
        <f t="shared" ref="AA27:AA71" si="26">J27+T27+Z27</f>
        <v>5300</v>
      </c>
    </row>
    <row r="28" spans="1:29" s="3" customFormat="1" ht="47.25" customHeight="1" x14ac:dyDescent="0.2">
      <c r="A28" s="76">
        <f t="shared" si="18"/>
        <v>23</v>
      </c>
      <c r="B28" s="17" t="s">
        <v>89</v>
      </c>
      <c r="C28" s="17" t="s">
        <v>111</v>
      </c>
      <c r="D28" s="20" t="s">
        <v>113</v>
      </c>
      <c r="E28" s="20" t="s">
        <v>107</v>
      </c>
      <c r="F28" s="25">
        <v>28</v>
      </c>
      <c r="G28" s="12">
        <v>0</v>
      </c>
      <c r="H28" s="12">
        <v>0</v>
      </c>
      <c r="I28" s="12">
        <v>0</v>
      </c>
      <c r="J28" s="13">
        <f t="shared" si="19"/>
        <v>0</v>
      </c>
      <c r="K28" s="14">
        <v>0</v>
      </c>
      <c r="L28" s="14">
        <v>0</v>
      </c>
      <c r="M28" s="13">
        <f t="shared" si="20"/>
        <v>0</v>
      </c>
      <c r="N28" s="14">
        <v>248</v>
      </c>
      <c r="O28" s="14">
        <v>10</v>
      </c>
      <c r="P28" s="13">
        <f t="shared" si="21"/>
        <v>2480</v>
      </c>
      <c r="Q28" s="14">
        <v>0</v>
      </c>
      <c r="R28" s="14">
        <v>0</v>
      </c>
      <c r="S28" s="13">
        <f t="shared" si="22"/>
        <v>0</v>
      </c>
      <c r="T28" s="13">
        <f t="shared" si="23"/>
        <v>2480</v>
      </c>
      <c r="U28" s="15">
        <v>100</v>
      </c>
      <c r="V28" s="15">
        <v>10</v>
      </c>
      <c r="W28" s="13">
        <f t="shared" si="24"/>
        <v>1000</v>
      </c>
      <c r="X28" s="15">
        <v>1500</v>
      </c>
      <c r="Y28" s="15">
        <v>0</v>
      </c>
      <c r="Z28" s="13">
        <f t="shared" si="25"/>
        <v>2500</v>
      </c>
      <c r="AA28" s="16">
        <f t="shared" si="26"/>
        <v>4980</v>
      </c>
    </row>
    <row r="29" spans="1:29" s="3" customFormat="1" ht="47.25" customHeight="1" x14ac:dyDescent="0.2">
      <c r="A29" s="76">
        <f t="shared" si="18"/>
        <v>24</v>
      </c>
      <c r="B29" s="17" t="s">
        <v>89</v>
      </c>
      <c r="C29" s="4" t="s">
        <v>111</v>
      </c>
      <c r="D29" s="27" t="s">
        <v>114</v>
      </c>
      <c r="E29" s="27" t="s">
        <v>107</v>
      </c>
      <c r="F29" s="25">
        <v>33</v>
      </c>
      <c r="G29" s="12">
        <v>0</v>
      </c>
      <c r="H29" s="12">
        <v>0</v>
      </c>
      <c r="I29" s="12">
        <v>0</v>
      </c>
      <c r="J29" s="13">
        <f t="shared" si="19"/>
        <v>0</v>
      </c>
      <c r="K29" s="14">
        <v>0</v>
      </c>
      <c r="L29" s="14">
        <v>0</v>
      </c>
      <c r="M29" s="13">
        <f t="shared" si="20"/>
        <v>0</v>
      </c>
      <c r="N29" s="14">
        <v>248</v>
      </c>
      <c r="O29" s="14">
        <v>10</v>
      </c>
      <c r="P29" s="13">
        <f t="shared" si="21"/>
        <v>2480</v>
      </c>
      <c r="Q29" s="14">
        <v>0</v>
      </c>
      <c r="R29" s="14">
        <v>0</v>
      </c>
      <c r="S29" s="13">
        <f t="shared" si="22"/>
        <v>0</v>
      </c>
      <c r="T29" s="13">
        <f t="shared" si="23"/>
        <v>2480</v>
      </c>
      <c r="U29" s="15">
        <v>100</v>
      </c>
      <c r="V29" s="15">
        <v>10</v>
      </c>
      <c r="W29" s="13">
        <f t="shared" si="24"/>
        <v>1000</v>
      </c>
      <c r="X29" s="15">
        <v>1500</v>
      </c>
      <c r="Y29" s="15">
        <v>0</v>
      </c>
      <c r="Z29" s="13">
        <f t="shared" si="25"/>
        <v>2500</v>
      </c>
      <c r="AA29" s="16">
        <f t="shared" si="26"/>
        <v>4980</v>
      </c>
    </row>
    <row r="30" spans="1:29" s="3" customFormat="1" ht="47.25" customHeight="1" x14ac:dyDescent="0.2">
      <c r="A30" s="76">
        <f t="shared" si="18"/>
        <v>25</v>
      </c>
      <c r="B30" s="17" t="s">
        <v>89</v>
      </c>
      <c r="C30" s="4" t="s">
        <v>115</v>
      </c>
      <c r="D30" s="27" t="s">
        <v>116</v>
      </c>
      <c r="E30" s="27" t="s">
        <v>107</v>
      </c>
      <c r="F30" s="25">
        <v>16</v>
      </c>
      <c r="G30" s="12">
        <v>0</v>
      </c>
      <c r="H30" s="12">
        <v>0</v>
      </c>
      <c r="I30" s="12">
        <v>0</v>
      </c>
      <c r="J30" s="13">
        <f t="shared" si="19"/>
        <v>0</v>
      </c>
      <c r="K30" s="14">
        <v>0</v>
      </c>
      <c r="L30" s="14">
        <v>0</v>
      </c>
      <c r="M30" s="13">
        <f t="shared" si="20"/>
        <v>0</v>
      </c>
      <c r="N30" s="14">
        <v>124</v>
      </c>
      <c r="O30" s="14">
        <v>10</v>
      </c>
      <c r="P30" s="13">
        <f t="shared" si="21"/>
        <v>1240</v>
      </c>
      <c r="Q30" s="14">
        <v>0</v>
      </c>
      <c r="R30" s="14">
        <v>0</v>
      </c>
      <c r="S30" s="13">
        <f t="shared" si="22"/>
        <v>0</v>
      </c>
      <c r="T30" s="13">
        <f t="shared" si="23"/>
        <v>1240</v>
      </c>
      <c r="U30" s="15">
        <v>100</v>
      </c>
      <c r="V30" s="15">
        <v>10</v>
      </c>
      <c r="W30" s="13">
        <f t="shared" si="24"/>
        <v>1000</v>
      </c>
      <c r="X30" s="15">
        <v>1500</v>
      </c>
      <c r="Y30" s="15">
        <v>0</v>
      </c>
      <c r="Z30" s="13">
        <f t="shared" si="25"/>
        <v>2500</v>
      </c>
      <c r="AA30" s="16">
        <f t="shared" si="26"/>
        <v>3740</v>
      </c>
    </row>
    <row r="31" spans="1:29" s="3" customFormat="1" ht="47.25" customHeight="1" x14ac:dyDescent="0.2">
      <c r="A31" s="76">
        <f t="shared" si="18"/>
        <v>26</v>
      </c>
      <c r="B31" s="17" t="s">
        <v>89</v>
      </c>
      <c r="C31" s="4" t="s">
        <v>120</v>
      </c>
      <c r="D31" s="27" t="s">
        <v>263</v>
      </c>
      <c r="E31" s="27" t="s">
        <v>107</v>
      </c>
      <c r="F31" s="25">
        <v>23</v>
      </c>
      <c r="G31" s="12">
        <v>140</v>
      </c>
      <c r="H31" s="12">
        <v>0</v>
      </c>
      <c r="I31" s="12">
        <v>0</v>
      </c>
      <c r="J31" s="13">
        <f t="shared" si="19"/>
        <v>140</v>
      </c>
      <c r="K31" s="14">
        <v>0</v>
      </c>
      <c r="L31" s="14">
        <v>0</v>
      </c>
      <c r="M31" s="13">
        <f t="shared" si="20"/>
        <v>0</v>
      </c>
      <c r="N31" s="14">
        <v>248</v>
      </c>
      <c r="O31" s="14">
        <v>10</v>
      </c>
      <c r="P31" s="13">
        <f t="shared" si="21"/>
        <v>2480</v>
      </c>
      <c r="Q31" s="14">
        <v>0</v>
      </c>
      <c r="R31" s="14">
        <v>0</v>
      </c>
      <c r="S31" s="13">
        <f t="shared" si="22"/>
        <v>0</v>
      </c>
      <c r="T31" s="13">
        <f t="shared" si="23"/>
        <v>2480</v>
      </c>
      <c r="U31" s="15">
        <v>100</v>
      </c>
      <c r="V31" s="15">
        <v>10</v>
      </c>
      <c r="W31" s="13">
        <f t="shared" si="24"/>
        <v>1000</v>
      </c>
      <c r="X31" s="15">
        <v>1500</v>
      </c>
      <c r="Y31" s="15">
        <v>0</v>
      </c>
      <c r="Z31" s="13">
        <f t="shared" si="25"/>
        <v>2500</v>
      </c>
      <c r="AA31" s="16">
        <f t="shared" si="26"/>
        <v>5120</v>
      </c>
    </row>
    <row r="32" spans="1:29" s="3" customFormat="1" ht="47.25" customHeight="1" x14ac:dyDescent="0.2">
      <c r="A32" s="76">
        <f t="shared" si="18"/>
        <v>27</v>
      </c>
      <c r="B32" s="17" t="s">
        <v>89</v>
      </c>
      <c r="C32" s="4" t="s">
        <v>120</v>
      </c>
      <c r="D32" s="27" t="s">
        <v>121</v>
      </c>
      <c r="E32" s="27" t="s">
        <v>107</v>
      </c>
      <c r="F32" s="25">
        <v>211</v>
      </c>
      <c r="G32" s="12">
        <v>580</v>
      </c>
      <c r="H32" s="12">
        <v>0</v>
      </c>
      <c r="I32" s="12">
        <v>0</v>
      </c>
      <c r="J32" s="13">
        <f t="shared" si="19"/>
        <v>580</v>
      </c>
      <c r="K32" s="14">
        <v>848</v>
      </c>
      <c r="L32" s="14">
        <v>10</v>
      </c>
      <c r="M32" s="13">
        <f t="shared" si="20"/>
        <v>8480</v>
      </c>
      <c r="N32" s="14">
        <v>0</v>
      </c>
      <c r="O32" s="14">
        <v>0</v>
      </c>
      <c r="P32" s="13">
        <f t="shared" si="21"/>
        <v>0</v>
      </c>
      <c r="Q32" s="14">
        <v>260</v>
      </c>
      <c r="R32" s="14">
        <v>10</v>
      </c>
      <c r="S32" s="13">
        <f t="shared" si="22"/>
        <v>2600</v>
      </c>
      <c r="T32" s="13">
        <f t="shared" si="23"/>
        <v>11080</v>
      </c>
      <c r="U32" s="15">
        <v>100</v>
      </c>
      <c r="V32" s="15">
        <v>10</v>
      </c>
      <c r="W32" s="13">
        <f t="shared" si="24"/>
        <v>1000</v>
      </c>
      <c r="X32" s="15">
        <v>0</v>
      </c>
      <c r="Y32" s="15">
        <v>0</v>
      </c>
      <c r="Z32" s="13">
        <f t="shared" si="25"/>
        <v>1000</v>
      </c>
      <c r="AA32" s="16">
        <f t="shared" si="26"/>
        <v>12660</v>
      </c>
    </row>
    <row r="33" spans="1:29" s="3" customFormat="1" ht="47.25" customHeight="1" x14ac:dyDescent="0.2">
      <c r="A33" s="76">
        <f t="shared" si="18"/>
        <v>28</v>
      </c>
      <c r="B33" s="61" t="s">
        <v>89</v>
      </c>
      <c r="C33" s="61" t="s">
        <v>106</v>
      </c>
      <c r="D33" s="80" t="s">
        <v>108</v>
      </c>
      <c r="E33" s="80" t="s">
        <v>107</v>
      </c>
      <c r="F33" s="62">
        <v>119</v>
      </c>
      <c r="G33" s="12">
        <v>140</v>
      </c>
      <c r="H33" s="12">
        <v>0</v>
      </c>
      <c r="I33" s="12">
        <v>0</v>
      </c>
      <c r="J33" s="13">
        <f t="shared" si="19"/>
        <v>140</v>
      </c>
      <c r="K33" s="14">
        <v>0</v>
      </c>
      <c r="L33" s="14">
        <v>0</v>
      </c>
      <c r="M33" s="13">
        <f t="shared" si="20"/>
        <v>0</v>
      </c>
      <c r="N33" s="14">
        <v>620</v>
      </c>
      <c r="O33" s="14">
        <v>10</v>
      </c>
      <c r="P33" s="13">
        <f t="shared" si="21"/>
        <v>6200</v>
      </c>
      <c r="Q33" s="14">
        <v>0</v>
      </c>
      <c r="R33" s="14">
        <v>0</v>
      </c>
      <c r="S33" s="13">
        <f t="shared" si="22"/>
        <v>0</v>
      </c>
      <c r="T33" s="13">
        <f t="shared" si="23"/>
        <v>6200</v>
      </c>
      <c r="U33" s="15">
        <v>100</v>
      </c>
      <c r="V33" s="15">
        <v>10</v>
      </c>
      <c r="W33" s="13">
        <f t="shared" si="24"/>
        <v>1000</v>
      </c>
      <c r="X33" s="15">
        <v>1500</v>
      </c>
      <c r="Y33" s="15">
        <v>0</v>
      </c>
      <c r="Z33" s="13">
        <f t="shared" si="25"/>
        <v>2500</v>
      </c>
      <c r="AA33" s="16">
        <f t="shared" si="26"/>
        <v>8840</v>
      </c>
    </row>
    <row r="34" spans="1:29" s="3" customFormat="1" ht="47.25" customHeight="1" x14ac:dyDescent="0.2">
      <c r="A34" s="76">
        <f t="shared" si="18"/>
        <v>29</v>
      </c>
      <c r="B34" s="61" t="s">
        <v>89</v>
      </c>
      <c r="C34" s="61" t="s">
        <v>106</v>
      </c>
      <c r="D34" s="80" t="s">
        <v>261</v>
      </c>
      <c r="E34" s="80" t="s">
        <v>107</v>
      </c>
      <c r="F34" s="62">
        <v>107</v>
      </c>
      <c r="G34" s="12">
        <v>140</v>
      </c>
      <c r="H34" s="12">
        <v>0</v>
      </c>
      <c r="I34" s="12">
        <v>0</v>
      </c>
      <c r="J34" s="13">
        <f t="shared" si="19"/>
        <v>140</v>
      </c>
      <c r="K34" s="14">
        <v>0</v>
      </c>
      <c r="L34" s="14">
        <v>0</v>
      </c>
      <c r="M34" s="13">
        <f t="shared" si="20"/>
        <v>0</v>
      </c>
      <c r="N34" s="14">
        <v>620</v>
      </c>
      <c r="O34" s="14">
        <v>10</v>
      </c>
      <c r="P34" s="13">
        <f t="shared" si="21"/>
        <v>6200</v>
      </c>
      <c r="Q34" s="14">
        <v>0</v>
      </c>
      <c r="R34" s="14">
        <v>0</v>
      </c>
      <c r="S34" s="13">
        <f t="shared" si="22"/>
        <v>0</v>
      </c>
      <c r="T34" s="13">
        <f t="shared" si="23"/>
        <v>6200</v>
      </c>
      <c r="U34" s="15">
        <v>100</v>
      </c>
      <c r="V34" s="15">
        <v>10</v>
      </c>
      <c r="W34" s="13">
        <f t="shared" si="24"/>
        <v>1000</v>
      </c>
      <c r="X34" s="15">
        <v>1500</v>
      </c>
      <c r="Y34" s="15">
        <v>0</v>
      </c>
      <c r="Z34" s="13">
        <v>5200</v>
      </c>
      <c r="AA34" s="16">
        <f t="shared" si="26"/>
        <v>11540</v>
      </c>
    </row>
    <row r="35" spans="1:29" s="3" customFormat="1" ht="47.25" customHeight="1" x14ac:dyDescent="0.2">
      <c r="A35" s="76">
        <f t="shared" si="18"/>
        <v>30</v>
      </c>
      <c r="B35" s="17" t="s">
        <v>89</v>
      </c>
      <c r="C35" s="17" t="s">
        <v>111</v>
      </c>
      <c r="D35" s="21" t="s">
        <v>112</v>
      </c>
      <c r="E35" s="20" t="s">
        <v>107</v>
      </c>
      <c r="F35" s="25">
        <v>120</v>
      </c>
      <c r="G35" s="12">
        <v>700</v>
      </c>
      <c r="H35" s="12">
        <v>0</v>
      </c>
      <c r="I35" s="12">
        <v>0</v>
      </c>
      <c r="J35" s="13">
        <f t="shared" si="19"/>
        <v>700</v>
      </c>
      <c r="K35" s="14">
        <v>468</v>
      </c>
      <c r="L35" s="14">
        <v>10</v>
      </c>
      <c r="M35" s="13">
        <f t="shared" si="20"/>
        <v>4680</v>
      </c>
      <c r="N35" s="14">
        <v>0</v>
      </c>
      <c r="O35" s="14">
        <v>0</v>
      </c>
      <c r="P35" s="13">
        <f t="shared" si="21"/>
        <v>0</v>
      </c>
      <c r="Q35" s="14">
        <v>100</v>
      </c>
      <c r="R35" s="14">
        <v>10</v>
      </c>
      <c r="S35" s="13">
        <f t="shared" si="22"/>
        <v>1000</v>
      </c>
      <c r="T35" s="13">
        <f t="shared" si="23"/>
        <v>5680</v>
      </c>
      <c r="U35" s="15">
        <v>0</v>
      </c>
      <c r="V35" s="15">
        <v>0</v>
      </c>
      <c r="W35" s="13">
        <f t="shared" si="24"/>
        <v>0</v>
      </c>
      <c r="X35" s="15">
        <v>0</v>
      </c>
      <c r="Y35" s="15">
        <v>0</v>
      </c>
      <c r="Z35" s="13">
        <f t="shared" ref="Z35:Z71" si="27">W35+X35+Y35</f>
        <v>0</v>
      </c>
      <c r="AA35" s="16">
        <f t="shared" si="26"/>
        <v>6380</v>
      </c>
    </row>
    <row r="36" spans="1:29" s="3" customFormat="1" ht="47.25" customHeight="1" x14ac:dyDescent="0.2">
      <c r="A36" s="76">
        <f t="shared" si="18"/>
        <v>31</v>
      </c>
      <c r="B36" s="17" t="s">
        <v>89</v>
      </c>
      <c r="C36" s="17" t="s">
        <v>117</v>
      </c>
      <c r="D36" s="21" t="s">
        <v>118</v>
      </c>
      <c r="E36" s="20" t="s">
        <v>107</v>
      </c>
      <c r="F36" s="25">
        <v>31</v>
      </c>
      <c r="G36" s="12">
        <v>140</v>
      </c>
      <c r="H36" s="12">
        <v>0</v>
      </c>
      <c r="I36" s="12">
        <v>0</v>
      </c>
      <c r="J36" s="13">
        <f t="shared" si="19"/>
        <v>140</v>
      </c>
      <c r="K36" s="14">
        <v>0</v>
      </c>
      <c r="L36" s="14">
        <v>0</v>
      </c>
      <c r="M36" s="13">
        <f t="shared" si="20"/>
        <v>0</v>
      </c>
      <c r="N36" s="14">
        <v>248</v>
      </c>
      <c r="O36" s="14">
        <v>10</v>
      </c>
      <c r="P36" s="13">
        <f t="shared" si="21"/>
        <v>2480</v>
      </c>
      <c r="Q36" s="14">
        <v>0</v>
      </c>
      <c r="R36" s="14">
        <v>0</v>
      </c>
      <c r="S36" s="13">
        <f t="shared" si="22"/>
        <v>0</v>
      </c>
      <c r="T36" s="13">
        <f t="shared" si="23"/>
        <v>2480</v>
      </c>
      <c r="U36" s="15">
        <v>100</v>
      </c>
      <c r="V36" s="15">
        <v>10</v>
      </c>
      <c r="W36" s="13">
        <f t="shared" si="24"/>
        <v>1000</v>
      </c>
      <c r="X36" s="15">
        <v>1500</v>
      </c>
      <c r="Y36" s="15">
        <v>0</v>
      </c>
      <c r="Z36" s="13">
        <f t="shared" si="27"/>
        <v>2500</v>
      </c>
      <c r="AA36" s="16">
        <f t="shared" si="26"/>
        <v>5120</v>
      </c>
    </row>
    <row r="37" spans="1:29" s="3" customFormat="1" ht="47.25" customHeight="1" x14ac:dyDescent="0.2">
      <c r="A37" s="76">
        <f t="shared" si="18"/>
        <v>32</v>
      </c>
      <c r="B37" s="17" t="s">
        <v>89</v>
      </c>
      <c r="C37" s="17" t="s">
        <v>119</v>
      </c>
      <c r="D37" s="20" t="s">
        <v>110</v>
      </c>
      <c r="E37" s="20" t="s">
        <v>107</v>
      </c>
      <c r="F37" s="25">
        <v>23</v>
      </c>
      <c r="G37" s="12">
        <v>140</v>
      </c>
      <c r="H37" s="12">
        <v>0</v>
      </c>
      <c r="I37" s="12">
        <v>0</v>
      </c>
      <c r="J37" s="13">
        <f t="shared" si="19"/>
        <v>140</v>
      </c>
      <c r="K37" s="14">
        <v>0</v>
      </c>
      <c r="L37" s="14">
        <v>0</v>
      </c>
      <c r="M37" s="13">
        <f t="shared" si="20"/>
        <v>0</v>
      </c>
      <c r="N37" s="14">
        <v>124</v>
      </c>
      <c r="O37" s="14">
        <v>10</v>
      </c>
      <c r="P37" s="13">
        <f t="shared" si="21"/>
        <v>1240</v>
      </c>
      <c r="Q37" s="14">
        <v>0</v>
      </c>
      <c r="R37" s="14">
        <v>0</v>
      </c>
      <c r="S37" s="13">
        <f t="shared" si="22"/>
        <v>0</v>
      </c>
      <c r="T37" s="13">
        <f t="shared" si="23"/>
        <v>1240</v>
      </c>
      <c r="U37" s="15">
        <v>100</v>
      </c>
      <c r="V37" s="15">
        <v>10</v>
      </c>
      <c r="W37" s="13">
        <f t="shared" si="24"/>
        <v>1000</v>
      </c>
      <c r="X37" s="15">
        <v>1500</v>
      </c>
      <c r="Y37" s="15">
        <v>0</v>
      </c>
      <c r="Z37" s="13">
        <f t="shared" si="27"/>
        <v>2500</v>
      </c>
      <c r="AA37" s="16">
        <f t="shared" si="26"/>
        <v>3880</v>
      </c>
    </row>
    <row r="38" spans="1:29" s="3" customFormat="1" ht="47.25" customHeight="1" x14ac:dyDescent="0.2">
      <c r="A38" s="76">
        <f t="shared" si="18"/>
        <v>33</v>
      </c>
      <c r="B38" s="17" t="s">
        <v>89</v>
      </c>
      <c r="C38" s="17" t="s">
        <v>106</v>
      </c>
      <c r="D38" s="20" t="s">
        <v>262</v>
      </c>
      <c r="E38" s="20" t="s">
        <v>107</v>
      </c>
      <c r="F38" s="62">
        <v>90</v>
      </c>
      <c r="G38" s="12">
        <v>548</v>
      </c>
      <c r="H38" s="12">
        <v>0</v>
      </c>
      <c r="I38" s="12">
        <v>0</v>
      </c>
      <c r="J38" s="13">
        <f t="shared" si="19"/>
        <v>548</v>
      </c>
      <c r="K38" s="14">
        <v>492</v>
      </c>
      <c r="L38" s="14">
        <v>10</v>
      </c>
      <c r="M38" s="13">
        <f t="shared" si="20"/>
        <v>4920</v>
      </c>
      <c r="N38" s="14">
        <v>0</v>
      </c>
      <c r="O38" s="14">
        <v>0</v>
      </c>
      <c r="P38" s="13">
        <f t="shared" si="21"/>
        <v>0</v>
      </c>
      <c r="Q38" s="14">
        <v>100</v>
      </c>
      <c r="R38" s="14">
        <v>10</v>
      </c>
      <c r="S38" s="13">
        <f t="shared" si="22"/>
        <v>1000</v>
      </c>
      <c r="T38" s="13">
        <f t="shared" si="23"/>
        <v>5920</v>
      </c>
      <c r="U38" s="15">
        <v>100</v>
      </c>
      <c r="V38" s="15">
        <v>10</v>
      </c>
      <c r="W38" s="13">
        <f t="shared" si="24"/>
        <v>1000</v>
      </c>
      <c r="X38" s="15">
        <v>2500</v>
      </c>
      <c r="Y38" s="15">
        <v>0</v>
      </c>
      <c r="Z38" s="13">
        <f t="shared" si="27"/>
        <v>3500</v>
      </c>
      <c r="AA38" s="16">
        <f t="shared" si="26"/>
        <v>9968</v>
      </c>
    </row>
    <row r="39" spans="1:29" s="3" customFormat="1" ht="47.25" customHeight="1" x14ac:dyDescent="0.2">
      <c r="A39" s="76">
        <f t="shared" si="18"/>
        <v>34</v>
      </c>
      <c r="B39" s="17" t="s">
        <v>89</v>
      </c>
      <c r="C39" s="17" t="s">
        <v>122</v>
      </c>
      <c r="D39" s="20" t="s">
        <v>123</v>
      </c>
      <c r="E39" s="20" t="s">
        <v>107</v>
      </c>
      <c r="F39" s="62">
        <v>32</v>
      </c>
      <c r="G39" s="12">
        <v>140</v>
      </c>
      <c r="H39" s="12">
        <v>0</v>
      </c>
      <c r="I39" s="12">
        <v>0</v>
      </c>
      <c r="J39" s="13">
        <f t="shared" si="19"/>
        <v>140</v>
      </c>
      <c r="K39" s="14">
        <v>0</v>
      </c>
      <c r="L39" s="14">
        <v>0</v>
      </c>
      <c r="M39" s="13">
        <f t="shared" si="20"/>
        <v>0</v>
      </c>
      <c r="N39" s="14">
        <v>248</v>
      </c>
      <c r="O39" s="14">
        <v>10</v>
      </c>
      <c r="P39" s="13">
        <f t="shared" si="21"/>
        <v>2480</v>
      </c>
      <c r="Q39" s="14">
        <v>0</v>
      </c>
      <c r="R39" s="14">
        <v>0</v>
      </c>
      <c r="S39" s="13">
        <f t="shared" si="22"/>
        <v>0</v>
      </c>
      <c r="T39" s="13">
        <f t="shared" si="23"/>
        <v>2480</v>
      </c>
      <c r="U39" s="15">
        <v>100</v>
      </c>
      <c r="V39" s="15">
        <v>10</v>
      </c>
      <c r="W39" s="13">
        <f t="shared" si="24"/>
        <v>1000</v>
      </c>
      <c r="X39" s="15">
        <v>1500</v>
      </c>
      <c r="Y39" s="15">
        <v>0</v>
      </c>
      <c r="Z39" s="13">
        <f t="shared" si="27"/>
        <v>2500</v>
      </c>
      <c r="AA39" s="16">
        <f t="shared" si="26"/>
        <v>5120</v>
      </c>
    </row>
    <row r="40" spans="1:29" s="3" customFormat="1" ht="47.25" customHeight="1" x14ac:dyDescent="0.2">
      <c r="A40" s="76">
        <f t="shared" si="18"/>
        <v>35</v>
      </c>
      <c r="B40" s="17" t="s">
        <v>89</v>
      </c>
      <c r="C40" s="17" t="s">
        <v>106</v>
      </c>
      <c r="D40" s="20" t="s">
        <v>264</v>
      </c>
      <c r="E40" s="20" t="s">
        <v>107</v>
      </c>
      <c r="F40" s="62">
        <v>130</v>
      </c>
      <c r="G40" s="12">
        <v>560</v>
      </c>
      <c r="H40" s="12">
        <v>0</v>
      </c>
      <c r="I40" s="12">
        <v>0</v>
      </c>
      <c r="J40" s="13">
        <f t="shared" si="19"/>
        <v>560</v>
      </c>
      <c r="K40" s="14">
        <v>576</v>
      </c>
      <c r="L40" s="14">
        <v>10</v>
      </c>
      <c r="M40" s="13">
        <f t="shared" si="20"/>
        <v>5760</v>
      </c>
      <c r="N40" s="14">
        <v>0</v>
      </c>
      <c r="O40" s="14">
        <v>0</v>
      </c>
      <c r="P40" s="13">
        <f t="shared" si="21"/>
        <v>0</v>
      </c>
      <c r="Q40" s="14">
        <v>100</v>
      </c>
      <c r="R40" s="14">
        <v>0</v>
      </c>
      <c r="S40" s="13">
        <f t="shared" si="22"/>
        <v>0</v>
      </c>
      <c r="T40" s="13">
        <f t="shared" si="23"/>
        <v>5760</v>
      </c>
      <c r="U40" s="15">
        <v>100</v>
      </c>
      <c r="V40" s="15">
        <v>10</v>
      </c>
      <c r="W40" s="13">
        <f t="shared" si="24"/>
        <v>1000</v>
      </c>
      <c r="X40" s="15">
        <v>2500</v>
      </c>
      <c r="Y40" s="15">
        <v>0</v>
      </c>
      <c r="Z40" s="13">
        <f t="shared" si="27"/>
        <v>3500</v>
      </c>
      <c r="AA40" s="16">
        <f t="shared" si="26"/>
        <v>9820</v>
      </c>
    </row>
    <row r="41" spans="1:29" s="3" customFormat="1" ht="47.25" customHeight="1" x14ac:dyDescent="0.2">
      <c r="A41" s="76">
        <f t="shared" si="18"/>
        <v>36</v>
      </c>
      <c r="B41" s="17" t="s">
        <v>89</v>
      </c>
      <c r="C41" s="17" t="s">
        <v>106</v>
      </c>
      <c r="D41" s="20" t="s">
        <v>321</v>
      </c>
      <c r="E41" s="20" t="s">
        <v>107</v>
      </c>
      <c r="F41" s="63">
        <v>44</v>
      </c>
      <c r="G41" s="12">
        <v>0</v>
      </c>
      <c r="H41" s="12">
        <v>0</v>
      </c>
      <c r="I41" s="12">
        <v>0</v>
      </c>
      <c r="J41" s="13">
        <f t="shared" si="19"/>
        <v>0</v>
      </c>
      <c r="K41" s="14">
        <v>0</v>
      </c>
      <c r="L41" s="14">
        <v>0</v>
      </c>
      <c r="M41" s="13">
        <v>0</v>
      </c>
      <c r="N41" s="14">
        <v>248</v>
      </c>
      <c r="O41" s="14">
        <v>10</v>
      </c>
      <c r="P41" s="13">
        <f t="shared" si="21"/>
        <v>2480</v>
      </c>
      <c r="Q41" s="14">
        <v>0</v>
      </c>
      <c r="R41" s="14">
        <v>0</v>
      </c>
      <c r="S41" s="13">
        <f t="shared" si="22"/>
        <v>0</v>
      </c>
      <c r="T41" s="13">
        <f t="shared" si="23"/>
        <v>2480</v>
      </c>
      <c r="U41" s="15">
        <v>100</v>
      </c>
      <c r="V41" s="15">
        <v>10</v>
      </c>
      <c r="W41" s="13">
        <f t="shared" si="24"/>
        <v>1000</v>
      </c>
      <c r="X41" s="15">
        <v>1500</v>
      </c>
      <c r="Y41" s="15">
        <v>0</v>
      </c>
      <c r="Z41" s="13">
        <f t="shared" si="27"/>
        <v>2500</v>
      </c>
      <c r="AA41" s="16">
        <f t="shared" si="26"/>
        <v>4980</v>
      </c>
    </row>
    <row r="42" spans="1:29" s="3" customFormat="1" ht="47.25" customHeight="1" x14ac:dyDescent="0.2">
      <c r="A42" s="76">
        <f t="shared" si="18"/>
        <v>37</v>
      </c>
      <c r="B42" s="74" t="s">
        <v>89</v>
      </c>
      <c r="C42" s="17" t="s">
        <v>122</v>
      </c>
      <c r="D42" s="81" t="s">
        <v>327</v>
      </c>
      <c r="E42" s="81" t="s">
        <v>328</v>
      </c>
      <c r="F42" s="23">
        <v>20</v>
      </c>
      <c r="G42" s="12">
        <v>0</v>
      </c>
      <c r="H42" s="12">
        <v>0</v>
      </c>
      <c r="I42" s="12">
        <v>0</v>
      </c>
      <c r="J42" s="13">
        <f t="shared" si="19"/>
        <v>0</v>
      </c>
      <c r="K42" s="14">
        <v>0</v>
      </c>
      <c r="L42" s="14">
        <v>0</v>
      </c>
      <c r="M42" s="13">
        <f t="shared" ref="M42:M71" si="28">K42*L42</f>
        <v>0</v>
      </c>
      <c r="N42" s="14">
        <v>0</v>
      </c>
      <c r="O42" s="14">
        <v>0</v>
      </c>
      <c r="P42" s="13">
        <f t="shared" si="21"/>
        <v>0</v>
      </c>
      <c r="Q42" s="14">
        <v>0</v>
      </c>
      <c r="R42" s="14">
        <v>0</v>
      </c>
      <c r="S42" s="13">
        <v>0</v>
      </c>
      <c r="T42" s="13">
        <v>0</v>
      </c>
      <c r="U42" s="15">
        <v>100</v>
      </c>
      <c r="V42" s="15">
        <v>10</v>
      </c>
      <c r="W42" s="13">
        <f t="shared" si="24"/>
        <v>1000</v>
      </c>
      <c r="X42" s="15">
        <v>3500</v>
      </c>
      <c r="Y42" s="15">
        <v>0</v>
      </c>
      <c r="Z42" s="13">
        <f t="shared" si="27"/>
        <v>4500</v>
      </c>
      <c r="AA42" s="16">
        <f t="shared" si="26"/>
        <v>4500</v>
      </c>
    </row>
    <row r="43" spans="1:29" s="3" customFormat="1" ht="47.25" customHeight="1" x14ac:dyDescent="0.2">
      <c r="A43" s="76">
        <f t="shared" si="18"/>
        <v>38</v>
      </c>
      <c r="B43" s="74" t="s">
        <v>89</v>
      </c>
      <c r="C43" s="74" t="s">
        <v>106</v>
      </c>
      <c r="D43" s="81" t="s">
        <v>329</v>
      </c>
      <c r="E43" s="81" t="s">
        <v>328</v>
      </c>
      <c r="F43" s="23">
        <v>14</v>
      </c>
      <c r="G43" s="12">
        <v>0</v>
      </c>
      <c r="H43" s="12">
        <v>0</v>
      </c>
      <c r="I43" s="12">
        <v>0</v>
      </c>
      <c r="J43" s="13">
        <f t="shared" si="19"/>
        <v>0</v>
      </c>
      <c r="K43" s="14">
        <v>0</v>
      </c>
      <c r="L43" s="14">
        <v>0</v>
      </c>
      <c r="M43" s="13">
        <f t="shared" si="28"/>
        <v>0</v>
      </c>
      <c r="N43" s="14">
        <v>0</v>
      </c>
      <c r="O43" s="14">
        <v>0</v>
      </c>
      <c r="P43" s="13">
        <f t="shared" si="21"/>
        <v>0</v>
      </c>
      <c r="Q43" s="14">
        <v>0</v>
      </c>
      <c r="R43" s="14">
        <v>0</v>
      </c>
      <c r="S43" s="13">
        <v>0</v>
      </c>
      <c r="T43" s="13">
        <v>0</v>
      </c>
      <c r="U43" s="15">
        <v>100</v>
      </c>
      <c r="V43" s="15">
        <v>10</v>
      </c>
      <c r="W43" s="13">
        <f t="shared" si="24"/>
        <v>1000</v>
      </c>
      <c r="X43" s="15">
        <v>2000</v>
      </c>
      <c r="Y43" s="15">
        <v>0</v>
      </c>
      <c r="Z43" s="13">
        <f t="shared" si="27"/>
        <v>3000</v>
      </c>
      <c r="AA43" s="16">
        <f t="shared" si="26"/>
        <v>3000</v>
      </c>
    </row>
    <row r="44" spans="1:29" s="3" customFormat="1" ht="47.25" customHeight="1" x14ac:dyDescent="0.2">
      <c r="A44" s="76">
        <f t="shared" si="18"/>
        <v>39</v>
      </c>
      <c r="B44" s="17" t="s">
        <v>89</v>
      </c>
      <c r="C44" s="4" t="s">
        <v>124</v>
      </c>
      <c r="D44" s="27" t="s">
        <v>125</v>
      </c>
      <c r="E44" s="27" t="s">
        <v>126</v>
      </c>
      <c r="F44" s="25">
        <v>394</v>
      </c>
      <c r="G44" s="12">
        <v>1992</v>
      </c>
      <c r="H44" s="12">
        <v>0</v>
      </c>
      <c r="I44" s="12">
        <v>0</v>
      </c>
      <c r="J44" s="13">
        <f t="shared" si="19"/>
        <v>1992</v>
      </c>
      <c r="K44" s="14">
        <v>2320</v>
      </c>
      <c r="L44" s="14">
        <v>10</v>
      </c>
      <c r="M44" s="13">
        <f t="shared" si="28"/>
        <v>23200</v>
      </c>
      <c r="N44" s="14">
        <v>110</v>
      </c>
      <c r="O44" s="14">
        <v>10</v>
      </c>
      <c r="P44" s="13">
        <f t="shared" si="21"/>
        <v>1100</v>
      </c>
      <c r="Q44" s="14">
        <v>140</v>
      </c>
      <c r="R44" s="14">
        <v>10</v>
      </c>
      <c r="S44" s="13">
        <f>Q44*R44</f>
        <v>1400</v>
      </c>
      <c r="T44" s="13">
        <f>M44+P44+S44</f>
        <v>25700</v>
      </c>
      <c r="U44" s="15">
        <v>100</v>
      </c>
      <c r="V44" s="15">
        <v>10</v>
      </c>
      <c r="W44" s="13">
        <f t="shared" si="24"/>
        <v>1000</v>
      </c>
      <c r="X44" s="15">
        <v>2500</v>
      </c>
      <c r="Y44" s="15">
        <v>0</v>
      </c>
      <c r="Z44" s="13">
        <f t="shared" si="27"/>
        <v>3500</v>
      </c>
      <c r="AA44" s="16">
        <f t="shared" si="26"/>
        <v>31192</v>
      </c>
    </row>
    <row r="45" spans="1:29" s="3" customFormat="1" ht="47.25" customHeight="1" x14ac:dyDescent="0.2">
      <c r="A45" s="76">
        <f t="shared" si="18"/>
        <v>40</v>
      </c>
      <c r="B45" s="17" t="s">
        <v>89</v>
      </c>
      <c r="C45" s="17" t="s">
        <v>271</v>
      </c>
      <c r="D45" s="82" t="s">
        <v>324</v>
      </c>
      <c r="E45" s="81" t="s">
        <v>126</v>
      </c>
      <c r="F45" s="77">
        <v>50</v>
      </c>
      <c r="G45" s="12">
        <v>0</v>
      </c>
      <c r="H45" s="12">
        <v>0</v>
      </c>
      <c r="I45" s="12">
        <v>0</v>
      </c>
      <c r="J45" s="13">
        <f t="shared" si="19"/>
        <v>0</v>
      </c>
      <c r="K45" s="14">
        <v>0</v>
      </c>
      <c r="L45" s="14">
        <v>0</v>
      </c>
      <c r="M45" s="13">
        <f t="shared" si="28"/>
        <v>0</v>
      </c>
      <c r="N45" s="14">
        <v>0</v>
      </c>
      <c r="O45" s="14">
        <v>0</v>
      </c>
      <c r="P45" s="13">
        <f t="shared" si="21"/>
        <v>0</v>
      </c>
      <c r="Q45" s="14">
        <v>0</v>
      </c>
      <c r="R45" s="14">
        <v>0</v>
      </c>
      <c r="S45" s="13">
        <v>0</v>
      </c>
      <c r="T45" s="13">
        <v>0</v>
      </c>
      <c r="U45" s="15">
        <v>100</v>
      </c>
      <c r="V45" s="15">
        <v>10</v>
      </c>
      <c r="W45" s="13">
        <f t="shared" si="24"/>
        <v>1000</v>
      </c>
      <c r="X45" s="15">
        <v>2500</v>
      </c>
      <c r="Y45" s="15">
        <v>0</v>
      </c>
      <c r="Z45" s="13">
        <f t="shared" si="27"/>
        <v>3500</v>
      </c>
      <c r="AA45" s="16">
        <f t="shared" si="26"/>
        <v>3500</v>
      </c>
    </row>
    <row r="46" spans="1:29" s="3" customFormat="1" ht="47.25" customHeight="1" x14ac:dyDescent="0.2">
      <c r="A46" s="76">
        <f t="shared" si="18"/>
        <v>41</v>
      </c>
      <c r="B46" s="74" t="s">
        <v>89</v>
      </c>
      <c r="C46" s="73" t="s">
        <v>330</v>
      </c>
      <c r="D46" s="82" t="s">
        <v>331</v>
      </c>
      <c r="E46" s="81" t="s">
        <v>332</v>
      </c>
      <c r="F46" s="23">
        <v>47</v>
      </c>
      <c r="G46" s="12">
        <v>750</v>
      </c>
      <c r="H46" s="12">
        <v>0</v>
      </c>
      <c r="I46" s="12">
        <v>0</v>
      </c>
      <c r="J46" s="13">
        <f t="shared" si="19"/>
        <v>750</v>
      </c>
      <c r="K46" s="14">
        <v>240</v>
      </c>
      <c r="L46" s="14">
        <v>10</v>
      </c>
      <c r="M46" s="13">
        <f t="shared" si="28"/>
        <v>2400</v>
      </c>
      <c r="N46" s="14">
        <v>0</v>
      </c>
      <c r="O46" s="14">
        <v>0</v>
      </c>
      <c r="P46" s="13">
        <f t="shared" si="21"/>
        <v>0</v>
      </c>
      <c r="Q46" s="14">
        <v>0</v>
      </c>
      <c r="R46" s="14">
        <v>0</v>
      </c>
      <c r="S46" s="13">
        <v>0</v>
      </c>
      <c r="T46" s="13">
        <v>0</v>
      </c>
      <c r="U46" s="15">
        <v>100</v>
      </c>
      <c r="V46" s="15">
        <v>10</v>
      </c>
      <c r="W46" s="13">
        <f t="shared" si="24"/>
        <v>1000</v>
      </c>
      <c r="X46" s="15">
        <v>4000</v>
      </c>
      <c r="Y46" s="15">
        <v>0</v>
      </c>
      <c r="Z46" s="13">
        <f t="shared" si="27"/>
        <v>5000</v>
      </c>
      <c r="AA46" s="16">
        <f t="shared" si="26"/>
        <v>5750</v>
      </c>
      <c r="AB46" s="46"/>
      <c r="AC46" s="46"/>
    </row>
    <row r="47" spans="1:29" s="3" customFormat="1" ht="47.25" customHeight="1" x14ac:dyDescent="0.2">
      <c r="A47" s="76">
        <f t="shared" si="18"/>
        <v>42</v>
      </c>
      <c r="B47" s="17" t="s">
        <v>89</v>
      </c>
      <c r="C47" s="4" t="s">
        <v>152</v>
      </c>
      <c r="D47" s="27" t="s">
        <v>129</v>
      </c>
      <c r="E47" s="27" t="s">
        <v>346</v>
      </c>
      <c r="F47" s="25">
        <v>56</v>
      </c>
      <c r="G47" s="12">
        <v>0</v>
      </c>
      <c r="H47" s="12">
        <v>0</v>
      </c>
      <c r="I47" s="12">
        <v>0</v>
      </c>
      <c r="J47" s="13">
        <f t="shared" si="19"/>
        <v>0</v>
      </c>
      <c r="K47" s="14">
        <v>0</v>
      </c>
      <c r="L47" s="14">
        <v>0</v>
      </c>
      <c r="M47" s="13">
        <f t="shared" si="28"/>
        <v>0</v>
      </c>
      <c r="N47" s="14">
        <v>0</v>
      </c>
      <c r="O47" s="14">
        <v>0</v>
      </c>
      <c r="P47" s="13">
        <f t="shared" si="21"/>
        <v>0</v>
      </c>
      <c r="Q47" s="14">
        <v>0</v>
      </c>
      <c r="R47" s="14">
        <v>0</v>
      </c>
      <c r="S47" s="13">
        <f>Q47*R47</f>
        <v>0</v>
      </c>
      <c r="T47" s="13">
        <f>M47+P47+S47</f>
        <v>0</v>
      </c>
      <c r="U47" s="15">
        <v>100</v>
      </c>
      <c r="V47" s="15">
        <v>10</v>
      </c>
      <c r="W47" s="13">
        <f t="shared" si="24"/>
        <v>1000</v>
      </c>
      <c r="X47" s="15">
        <v>4000</v>
      </c>
      <c r="Y47" s="15">
        <v>0</v>
      </c>
      <c r="Z47" s="13">
        <f t="shared" si="27"/>
        <v>5000</v>
      </c>
      <c r="AA47" s="16">
        <f t="shared" si="26"/>
        <v>5000</v>
      </c>
    </row>
    <row r="48" spans="1:29" s="3" customFormat="1" ht="47.25" customHeight="1" x14ac:dyDescent="0.2">
      <c r="A48" s="76">
        <f t="shared" si="18"/>
        <v>43</v>
      </c>
      <c r="B48" s="17" t="s">
        <v>89</v>
      </c>
      <c r="C48" s="4" t="s">
        <v>115</v>
      </c>
      <c r="D48" s="27" t="s">
        <v>127</v>
      </c>
      <c r="E48" s="27" t="s">
        <v>128</v>
      </c>
      <c r="F48" s="25">
        <v>125</v>
      </c>
      <c r="G48" s="12">
        <v>600</v>
      </c>
      <c r="H48" s="12">
        <v>0</v>
      </c>
      <c r="I48" s="12">
        <v>0</v>
      </c>
      <c r="J48" s="13">
        <f t="shared" si="19"/>
        <v>600</v>
      </c>
      <c r="K48" s="14">
        <v>780</v>
      </c>
      <c r="L48" s="14">
        <v>10</v>
      </c>
      <c r="M48" s="13">
        <f t="shared" si="28"/>
        <v>7800</v>
      </c>
      <c r="N48" s="14">
        <v>0</v>
      </c>
      <c r="O48" s="14">
        <v>0</v>
      </c>
      <c r="P48" s="13">
        <f t="shared" si="21"/>
        <v>0</v>
      </c>
      <c r="Q48" s="14">
        <v>0</v>
      </c>
      <c r="R48" s="14">
        <v>0</v>
      </c>
      <c r="S48" s="13">
        <f>Q48*R48</f>
        <v>0</v>
      </c>
      <c r="T48" s="13">
        <f>M48+P48+S48</f>
        <v>7800</v>
      </c>
      <c r="U48" s="15">
        <v>100</v>
      </c>
      <c r="V48" s="15">
        <v>10</v>
      </c>
      <c r="W48" s="13">
        <f t="shared" si="24"/>
        <v>1000</v>
      </c>
      <c r="X48" s="15">
        <v>2500</v>
      </c>
      <c r="Y48" s="15">
        <v>300</v>
      </c>
      <c r="Z48" s="13">
        <f t="shared" si="27"/>
        <v>3800</v>
      </c>
      <c r="AA48" s="16">
        <f t="shared" si="26"/>
        <v>12200</v>
      </c>
    </row>
    <row r="49" spans="1:29" s="3" customFormat="1" ht="47.25" customHeight="1" x14ac:dyDescent="0.2">
      <c r="A49" s="76">
        <f t="shared" si="18"/>
        <v>44</v>
      </c>
      <c r="B49" s="17" t="s">
        <v>89</v>
      </c>
      <c r="C49" s="17" t="s">
        <v>106</v>
      </c>
      <c r="D49" s="20" t="s">
        <v>265</v>
      </c>
      <c r="E49" s="20" t="s">
        <v>128</v>
      </c>
      <c r="F49" s="25">
        <v>45</v>
      </c>
      <c r="G49" s="12">
        <v>62</v>
      </c>
      <c r="H49" s="12">
        <v>50</v>
      </c>
      <c r="I49" s="12">
        <v>0</v>
      </c>
      <c r="J49" s="13">
        <f t="shared" si="19"/>
        <v>112</v>
      </c>
      <c r="K49" s="14">
        <v>0</v>
      </c>
      <c r="L49" s="14">
        <v>0</v>
      </c>
      <c r="M49" s="13">
        <f t="shared" si="28"/>
        <v>0</v>
      </c>
      <c r="N49" s="14">
        <v>0</v>
      </c>
      <c r="O49" s="14">
        <v>0</v>
      </c>
      <c r="P49" s="13">
        <f t="shared" si="21"/>
        <v>0</v>
      </c>
      <c r="Q49" s="14">
        <v>0</v>
      </c>
      <c r="R49" s="14">
        <v>0</v>
      </c>
      <c r="S49" s="13">
        <f>Q49*R49</f>
        <v>0</v>
      </c>
      <c r="T49" s="13">
        <f>M49+P49+S49</f>
        <v>0</v>
      </c>
      <c r="U49" s="15">
        <v>100</v>
      </c>
      <c r="V49" s="15">
        <v>10</v>
      </c>
      <c r="W49" s="13">
        <f t="shared" si="24"/>
        <v>1000</v>
      </c>
      <c r="X49" s="15">
        <v>4000</v>
      </c>
      <c r="Y49" s="15">
        <v>400</v>
      </c>
      <c r="Z49" s="13">
        <f t="shared" si="27"/>
        <v>5400</v>
      </c>
      <c r="AA49" s="16">
        <f t="shared" si="26"/>
        <v>5512</v>
      </c>
    </row>
    <row r="50" spans="1:29" s="3" customFormat="1" ht="47.25" customHeight="1" x14ac:dyDescent="0.2">
      <c r="A50" s="76">
        <f t="shared" si="18"/>
        <v>45</v>
      </c>
      <c r="B50" s="17" t="s">
        <v>89</v>
      </c>
      <c r="C50" s="17" t="s">
        <v>267</v>
      </c>
      <c r="D50" s="20" t="s">
        <v>268</v>
      </c>
      <c r="E50" s="20" t="s">
        <v>128</v>
      </c>
      <c r="F50" s="62">
        <v>10</v>
      </c>
      <c r="G50" s="12">
        <v>300</v>
      </c>
      <c r="H50" s="12">
        <v>0</v>
      </c>
      <c r="I50" s="12">
        <v>0</v>
      </c>
      <c r="J50" s="13">
        <f t="shared" si="19"/>
        <v>300</v>
      </c>
      <c r="K50" s="14">
        <v>120</v>
      </c>
      <c r="L50" s="14">
        <v>10</v>
      </c>
      <c r="M50" s="13">
        <f t="shared" si="28"/>
        <v>1200</v>
      </c>
      <c r="N50" s="14">
        <v>0</v>
      </c>
      <c r="O50" s="14">
        <v>0</v>
      </c>
      <c r="P50" s="13">
        <f t="shared" si="21"/>
        <v>0</v>
      </c>
      <c r="Q50" s="14">
        <v>0</v>
      </c>
      <c r="R50" s="14">
        <v>0</v>
      </c>
      <c r="S50" s="13">
        <f>Q50*R50</f>
        <v>0</v>
      </c>
      <c r="T50" s="13">
        <f>M50+P50+S50</f>
        <v>1200</v>
      </c>
      <c r="U50" s="15">
        <v>100</v>
      </c>
      <c r="V50" s="15">
        <v>10</v>
      </c>
      <c r="W50" s="13">
        <f t="shared" si="24"/>
        <v>1000</v>
      </c>
      <c r="X50" s="15">
        <v>0</v>
      </c>
      <c r="Y50" s="15">
        <v>0</v>
      </c>
      <c r="Z50" s="13">
        <f t="shared" si="27"/>
        <v>1000</v>
      </c>
      <c r="AA50" s="16">
        <f t="shared" si="26"/>
        <v>2500</v>
      </c>
    </row>
    <row r="51" spans="1:29" s="3" customFormat="1" ht="47.25" customHeight="1" x14ac:dyDescent="0.2">
      <c r="A51" s="76">
        <f t="shared" si="18"/>
        <v>46</v>
      </c>
      <c r="B51" s="74" t="s">
        <v>89</v>
      </c>
      <c r="C51" s="74" t="s">
        <v>325</v>
      </c>
      <c r="D51" s="81" t="s">
        <v>326</v>
      </c>
      <c r="E51" s="20" t="s">
        <v>128</v>
      </c>
      <c r="F51" s="23">
        <v>159</v>
      </c>
      <c r="G51" s="12">
        <v>1400</v>
      </c>
      <c r="H51" s="12">
        <v>300</v>
      </c>
      <c r="I51" s="12">
        <v>0</v>
      </c>
      <c r="J51" s="13">
        <f t="shared" si="19"/>
        <v>1700</v>
      </c>
      <c r="K51" s="14">
        <v>880</v>
      </c>
      <c r="L51" s="14">
        <v>0</v>
      </c>
      <c r="M51" s="13">
        <f t="shared" si="28"/>
        <v>0</v>
      </c>
      <c r="N51" s="14">
        <v>0</v>
      </c>
      <c r="O51" s="14">
        <v>0</v>
      </c>
      <c r="P51" s="13">
        <f t="shared" si="21"/>
        <v>0</v>
      </c>
      <c r="Q51" s="14">
        <v>0</v>
      </c>
      <c r="R51" s="14">
        <v>0</v>
      </c>
      <c r="S51" s="13">
        <v>0</v>
      </c>
      <c r="T51" s="13">
        <v>0</v>
      </c>
      <c r="U51" s="15">
        <v>100</v>
      </c>
      <c r="V51" s="15">
        <v>10</v>
      </c>
      <c r="W51" s="13">
        <f t="shared" si="24"/>
        <v>1000</v>
      </c>
      <c r="X51" s="15">
        <v>2500</v>
      </c>
      <c r="Y51" s="15">
        <v>300</v>
      </c>
      <c r="Z51" s="13">
        <f t="shared" si="27"/>
        <v>3800</v>
      </c>
      <c r="AA51" s="16">
        <f t="shared" si="26"/>
        <v>5500</v>
      </c>
    </row>
    <row r="52" spans="1:29" s="3" customFormat="1" ht="47.25" customHeight="1" x14ac:dyDescent="0.2">
      <c r="A52" s="76">
        <f t="shared" si="18"/>
        <v>47</v>
      </c>
      <c r="B52" s="17" t="s">
        <v>89</v>
      </c>
      <c r="C52" s="17" t="s">
        <v>117</v>
      </c>
      <c r="D52" s="20" t="s">
        <v>129</v>
      </c>
      <c r="E52" s="20" t="s">
        <v>130</v>
      </c>
      <c r="F52" s="25">
        <v>15</v>
      </c>
      <c r="G52" s="12">
        <v>0</v>
      </c>
      <c r="H52" s="12">
        <v>0</v>
      </c>
      <c r="I52" s="12">
        <v>0</v>
      </c>
      <c r="J52" s="13">
        <f t="shared" si="19"/>
        <v>0</v>
      </c>
      <c r="K52" s="14">
        <v>0</v>
      </c>
      <c r="L52" s="14">
        <v>0</v>
      </c>
      <c r="M52" s="13">
        <f t="shared" si="28"/>
        <v>0</v>
      </c>
      <c r="N52" s="14">
        <v>0</v>
      </c>
      <c r="O52" s="14">
        <v>0</v>
      </c>
      <c r="P52" s="13">
        <f t="shared" si="21"/>
        <v>0</v>
      </c>
      <c r="Q52" s="14">
        <v>0</v>
      </c>
      <c r="R52" s="14">
        <v>0</v>
      </c>
      <c r="S52" s="13">
        <f>Q52*R52</f>
        <v>0</v>
      </c>
      <c r="T52" s="13">
        <f t="shared" ref="T52:T71" si="29">M52+P52+S52</f>
        <v>0</v>
      </c>
      <c r="U52" s="15">
        <v>100</v>
      </c>
      <c r="V52" s="15">
        <v>10</v>
      </c>
      <c r="W52" s="13">
        <f t="shared" si="24"/>
        <v>1000</v>
      </c>
      <c r="X52" s="15">
        <v>4000</v>
      </c>
      <c r="Y52" s="15">
        <v>0</v>
      </c>
      <c r="Z52" s="13">
        <f t="shared" si="27"/>
        <v>5000</v>
      </c>
      <c r="AA52" s="16">
        <f t="shared" si="26"/>
        <v>5000</v>
      </c>
    </row>
    <row r="53" spans="1:29" s="3" customFormat="1" ht="47.25" customHeight="1" x14ac:dyDescent="0.2">
      <c r="A53" s="76">
        <f t="shared" si="18"/>
        <v>48</v>
      </c>
      <c r="B53" s="17" t="s">
        <v>89</v>
      </c>
      <c r="C53" s="17" t="s">
        <v>117</v>
      </c>
      <c r="D53" s="20" t="s">
        <v>131</v>
      </c>
      <c r="E53" s="20" t="s">
        <v>130</v>
      </c>
      <c r="F53" s="62">
        <v>131</v>
      </c>
      <c r="G53" s="12">
        <v>0</v>
      </c>
      <c r="H53" s="12">
        <v>0</v>
      </c>
      <c r="I53" s="12">
        <v>0</v>
      </c>
      <c r="J53" s="13">
        <f t="shared" si="19"/>
        <v>0</v>
      </c>
      <c r="K53" s="14">
        <v>918</v>
      </c>
      <c r="L53" s="14">
        <v>10</v>
      </c>
      <c r="M53" s="13">
        <f t="shared" si="28"/>
        <v>9180</v>
      </c>
      <c r="N53" s="14">
        <v>0</v>
      </c>
      <c r="O53" s="14">
        <v>0</v>
      </c>
      <c r="P53" s="13">
        <f t="shared" si="21"/>
        <v>0</v>
      </c>
      <c r="Q53" s="14">
        <v>168</v>
      </c>
      <c r="R53" s="14">
        <v>10</v>
      </c>
      <c r="S53" s="13">
        <f>Q53*R53</f>
        <v>1680</v>
      </c>
      <c r="T53" s="13">
        <f t="shared" si="29"/>
        <v>10860</v>
      </c>
      <c r="U53" s="15">
        <v>100</v>
      </c>
      <c r="V53" s="15">
        <v>10</v>
      </c>
      <c r="W53" s="13">
        <f t="shared" si="24"/>
        <v>1000</v>
      </c>
      <c r="X53" s="15">
        <v>2500</v>
      </c>
      <c r="Y53" s="15">
        <v>0</v>
      </c>
      <c r="Z53" s="13">
        <f t="shared" si="27"/>
        <v>3500</v>
      </c>
      <c r="AA53" s="16">
        <f t="shared" si="26"/>
        <v>14360</v>
      </c>
      <c r="AC53" s="46"/>
    </row>
    <row r="54" spans="1:29" s="3" customFormat="1" ht="47.25" customHeight="1" x14ac:dyDescent="0.2">
      <c r="A54" s="76">
        <f t="shared" si="18"/>
        <v>49</v>
      </c>
      <c r="B54" s="17" t="s">
        <v>89</v>
      </c>
      <c r="C54" s="4" t="s">
        <v>132</v>
      </c>
      <c r="D54" s="27" t="s">
        <v>133</v>
      </c>
      <c r="E54" s="27" t="s">
        <v>134</v>
      </c>
      <c r="F54" s="25">
        <v>97</v>
      </c>
      <c r="G54" s="12">
        <v>0</v>
      </c>
      <c r="H54" s="12">
        <v>0</v>
      </c>
      <c r="I54" s="12">
        <v>0</v>
      </c>
      <c r="J54" s="13">
        <f t="shared" si="19"/>
        <v>0</v>
      </c>
      <c r="K54" s="14">
        <v>1288</v>
      </c>
      <c r="L54" s="14">
        <v>10</v>
      </c>
      <c r="M54" s="13">
        <f t="shared" si="28"/>
        <v>12880</v>
      </c>
      <c r="N54" s="14">
        <v>124</v>
      </c>
      <c r="O54" s="14">
        <v>10</v>
      </c>
      <c r="P54" s="13">
        <f t="shared" si="21"/>
        <v>1240</v>
      </c>
      <c r="Q54" s="14">
        <v>0</v>
      </c>
      <c r="R54" s="14">
        <v>0</v>
      </c>
      <c r="S54" s="13">
        <f>Q54*R54</f>
        <v>0</v>
      </c>
      <c r="T54" s="13">
        <f t="shared" si="29"/>
        <v>14120</v>
      </c>
      <c r="U54" s="15">
        <v>100</v>
      </c>
      <c r="V54" s="15">
        <v>10</v>
      </c>
      <c r="W54" s="13">
        <f t="shared" si="24"/>
        <v>1000</v>
      </c>
      <c r="X54" s="15">
        <v>0</v>
      </c>
      <c r="Y54" s="15">
        <v>0</v>
      </c>
      <c r="Z54" s="13">
        <f t="shared" si="27"/>
        <v>1000</v>
      </c>
      <c r="AA54" s="16">
        <f t="shared" si="26"/>
        <v>15120</v>
      </c>
    </row>
    <row r="55" spans="1:29" s="3" customFormat="1" ht="47.25" customHeight="1" x14ac:dyDescent="0.2">
      <c r="A55" s="76">
        <f t="shared" si="18"/>
        <v>50</v>
      </c>
      <c r="B55" s="17" t="s">
        <v>89</v>
      </c>
      <c r="C55" s="4" t="s">
        <v>111</v>
      </c>
      <c r="D55" s="27" t="s">
        <v>135</v>
      </c>
      <c r="E55" s="27" t="s">
        <v>136</v>
      </c>
      <c r="F55" s="25">
        <v>101</v>
      </c>
      <c r="G55" s="12">
        <v>0</v>
      </c>
      <c r="H55" s="12">
        <v>0</v>
      </c>
      <c r="I55" s="12">
        <v>0</v>
      </c>
      <c r="J55" s="13">
        <f t="shared" si="19"/>
        <v>0</v>
      </c>
      <c r="K55" s="14">
        <v>0</v>
      </c>
      <c r="L55" s="14">
        <v>0</v>
      </c>
      <c r="M55" s="13">
        <f t="shared" si="28"/>
        <v>0</v>
      </c>
      <c r="N55" s="14">
        <v>0</v>
      </c>
      <c r="O55" s="14">
        <v>0</v>
      </c>
      <c r="P55" s="13">
        <f t="shared" si="21"/>
        <v>0</v>
      </c>
      <c r="Q55" s="14">
        <v>0</v>
      </c>
      <c r="R55" s="14">
        <v>0</v>
      </c>
      <c r="S55" s="13">
        <f>Q55*R55</f>
        <v>0</v>
      </c>
      <c r="T55" s="13">
        <f t="shared" si="29"/>
        <v>0</v>
      </c>
      <c r="U55" s="15">
        <v>100</v>
      </c>
      <c r="V55" s="15">
        <v>10</v>
      </c>
      <c r="W55" s="13">
        <f t="shared" si="24"/>
        <v>1000</v>
      </c>
      <c r="X55" s="15">
        <v>4000</v>
      </c>
      <c r="Y55" s="15">
        <v>0</v>
      </c>
      <c r="Z55" s="13">
        <f t="shared" si="27"/>
        <v>5000</v>
      </c>
      <c r="AA55" s="16">
        <f t="shared" si="26"/>
        <v>5000</v>
      </c>
    </row>
    <row r="56" spans="1:29" s="3" customFormat="1" ht="47.25" customHeight="1" x14ac:dyDescent="0.2">
      <c r="A56" s="76">
        <f t="shared" si="18"/>
        <v>51</v>
      </c>
      <c r="B56" s="17" t="s">
        <v>89</v>
      </c>
      <c r="C56" s="4" t="s">
        <v>111</v>
      </c>
      <c r="D56" s="27" t="s">
        <v>269</v>
      </c>
      <c r="E56" s="27" t="s">
        <v>136</v>
      </c>
      <c r="F56" s="25">
        <v>80</v>
      </c>
      <c r="G56" s="12">
        <v>0</v>
      </c>
      <c r="H56" s="12">
        <v>0</v>
      </c>
      <c r="I56" s="12">
        <v>0</v>
      </c>
      <c r="J56" s="13">
        <f t="shared" si="19"/>
        <v>0</v>
      </c>
      <c r="K56" s="14">
        <v>90</v>
      </c>
      <c r="L56" s="14">
        <v>10</v>
      </c>
      <c r="M56" s="13">
        <f t="shared" si="28"/>
        <v>900</v>
      </c>
      <c r="N56" s="14">
        <v>0</v>
      </c>
      <c r="O56" s="14">
        <v>0</v>
      </c>
      <c r="P56" s="13">
        <f t="shared" si="21"/>
        <v>0</v>
      </c>
      <c r="Q56" s="14">
        <v>80</v>
      </c>
      <c r="R56" s="14">
        <v>10</v>
      </c>
      <c r="S56" s="13">
        <f>Q56*R56</f>
        <v>800</v>
      </c>
      <c r="T56" s="13">
        <f t="shared" si="29"/>
        <v>1700</v>
      </c>
      <c r="U56" s="15">
        <v>100</v>
      </c>
      <c r="V56" s="15">
        <v>10</v>
      </c>
      <c r="W56" s="13">
        <f t="shared" si="24"/>
        <v>1000</v>
      </c>
      <c r="X56" s="15">
        <v>10000</v>
      </c>
      <c r="Y56" s="15">
        <v>0</v>
      </c>
      <c r="Z56" s="13">
        <f t="shared" si="27"/>
        <v>11000</v>
      </c>
      <c r="AA56" s="16">
        <f t="shared" si="26"/>
        <v>12700</v>
      </c>
    </row>
    <row r="57" spans="1:29" s="3" customFormat="1" ht="47.25" customHeight="1" x14ac:dyDescent="0.2">
      <c r="A57" s="76">
        <f t="shared" si="18"/>
        <v>52</v>
      </c>
      <c r="B57" s="17" t="s">
        <v>89</v>
      </c>
      <c r="C57" s="74" t="s">
        <v>322</v>
      </c>
      <c r="D57" s="81" t="s">
        <v>333</v>
      </c>
      <c r="E57" s="82" t="s">
        <v>323</v>
      </c>
      <c r="F57" s="25">
        <v>125</v>
      </c>
      <c r="G57" s="12">
        <v>707</v>
      </c>
      <c r="H57" s="12">
        <v>200</v>
      </c>
      <c r="I57" s="12">
        <v>0</v>
      </c>
      <c r="J57" s="13">
        <f t="shared" si="19"/>
        <v>907</v>
      </c>
      <c r="K57" s="14">
        <v>0</v>
      </c>
      <c r="L57" s="14">
        <v>10</v>
      </c>
      <c r="M57" s="13">
        <f t="shared" si="28"/>
        <v>0</v>
      </c>
      <c r="N57" s="14">
        <v>240</v>
      </c>
      <c r="O57" s="14">
        <v>10</v>
      </c>
      <c r="P57" s="13">
        <f t="shared" si="21"/>
        <v>2400</v>
      </c>
      <c r="Q57" s="14">
        <v>0</v>
      </c>
      <c r="R57" s="14">
        <v>0</v>
      </c>
      <c r="S57" s="13">
        <v>0</v>
      </c>
      <c r="T57" s="13">
        <f t="shared" si="29"/>
        <v>2400</v>
      </c>
      <c r="U57" s="15">
        <v>100</v>
      </c>
      <c r="V57" s="15">
        <v>10</v>
      </c>
      <c r="W57" s="13">
        <f t="shared" si="24"/>
        <v>1000</v>
      </c>
      <c r="X57" s="15">
        <v>1500</v>
      </c>
      <c r="Y57" s="15">
        <v>300</v>
      </c>
      <c r="Z57" s="13">
        <f t="shared" si="27"/>
        <v>2800</v>
      </c>
      <c r="AA57" s="16">
        <f t="shared" si="26"/>
        <v>6107</v>
      </c>
    </row>
    <row r="58" spans="1:29" s="3" customFormat="1" ht="47.25" customHeight="1" x14ac:dyDescent="0.2">
      <c r="A58" s="76">
        <f t="shared" si="18"/>
        <v>53</v>
      </c>
      <c r="B58" s="17" t="s">
        <v>89</v>
      </c>
      <c r="C58" s="4" t="s">
        <v>140</v>
      </c>
      <c r="D58" s="27" t="s">
        <v>141</v>
      </c>
      <c r="E58" s="27" t="s">
        <v>139</v>
      </c>
      <c r="F58" s="25">
        <v>136</v>
      </c>
      <c r="G58" s="12">
        <v>0</v>
      </c>
      <c r="H58" s="12">
        <v>0</v>
      </c>
      <c r="I58" s="12">
        <v>0</v>
      </c>
      <c r="J58" s="13">
        <f t="shared" si="19"/>
        <v>0</v>
      </c>
      <c r="K58" s="14">
        <v>1118</v>
      </c>
      <c r="L58" s="14">
        <v>10</v>
      </c>
      <c r="M58" s="13">
        <f t="shared" si="28"/>
        <v>11180</v>
      </c>
      <c r="N58" s="14">
        <v>0</v>
      </c>
      <c r="O58" s="14">
        <v>0</v>
      </c>
      <c r="P58" s="13">
        <f t="shared" si="21"/>
        <v>0</v>
      </c>
      <c r="Q58" s="14">
        <v>0</v>
      </c>
      <c r="R58" s="14">
        <v>0</v>
      </c>
      <c r="S58" s="13">
        <f t="shared" ref="S58:S71" si="30">Q58*R58</f>
        <v>0</v>
      </c>
      <c r="T58" s="13">
        <f t="shared" si="29"/>
        <v>11180</v>
      </c>
      <c r="U58" s="15">
        <v>100</v>
      </c>
      <c r="V58" s="15">
        <v>10</v>
      </c>
      <c r="W58" s="13">
        <f t="shared" si="24"/>
        <v>1000</v>
      </c>
      <c r="X58" s="15">
        <v>2500</v>
      </c>
      <c r="Y58" s="15">
        <v>0</v>
      </c>
      <c r="Z58" s="13">
        <f t="shared" si="27"/>
        <v>3500</v>
      </c>
      <c r="AA58" s="16">
        <f t="shared" si="26"/>
        <v>14680</v>
      </c>
    </row>
    <row r="59" spans="1:29" s="3" customFormat="1" ht="47.25" customHeight="1" x14ac:dyDescent="0.2">
      <c r="A59" s="76">
        <f t="shared" si="18"/>
        <v>54</v>
      </c>
      <c r="B59" s="17" t="s">
        <v>89</v>
      </c>
      <c r="C59" s="17" t="s">
        <v>137</v>
      </c>
      <c r="D59" s="20" t="s">
        <v>138</v>
      </c>
      <c r="E59" s="20" t="s">
        <v>139</v>
      </c>
      <c r="F59" s="62">
        <v>55</v>
      </c>
      <c r="G59" s="12">
        <v>0</v>
      </c>
      <c r="H59" s="12">
        <v>0</v>
      </c>
      <c r="I59" s="12">
        <v>0</v>
      </c>
      <c r="J59" s="13">
        <f t="shared" si="19"/>
        <v>0</v>
      </c>
      <c r="K59" s="14">
        <v>1074</v>
      </c>
      <c r="L59" s="14">
        <v>10</v>
      </c>
      <c r="M59" s="13">
        <f t="shared" si="28"/>
        <v>10740</v>
      </c>
      <c r="N59" s="14">
        <v>0</v>
      </c>
      <c r="O59" s="14">
        <v>0</v>
      </c>
      <c r="P59" s="13">
        <f t="shared" si="21"/>
        <v>0</v>
      </c>
      <c r="Q59" s="14">
        <v>0</v>
      </c>
      <c r="R59" s="14">
        <v>0</v>
      </c>
      <c r="S59" s="13">
        <f t="shared" si="30"/>
        <v>0</v>
      </c>
      <c r="T59" s="13">
        <f t="shared" si="29"/>
        <v>10740</v>
      </c>
      <c r="U59" s="15">
        <v>100</v>
      </c>
      <c r="V59" s="15">
        <v>10</v>
      </c>
      <c r="W59" s="13">
        <f t="shared" si="24"/>
        <v>1000</v>
      </c>
      <c r="X59" s="15">
        <v>2500</v>
      </c>
      <c r="Y59" s="15">
        <v>0</v>
      </c>
      <c r="Z59" s="13">
        <f t="shared" si="27"/>
        <v>3500</v>
      </c>
      <c r="AA59" s="16">
        <f t="shared" si="26"/>
        <v>14240</v>
      </c>
    </row>
    <row r="60" spans="1:29" s="3" customFormat="1" ht="47.25" customHeight="1" x14ac:dyDescent="0.2">
      <c r="A60" s="76">
        <f t="shared" si="18"/>
        <v>55</v>
      </c>
      <c r="B60" s="17" t="s">
        <v>89</v>
      </c>
      <c r="C60" s="4" t="s">
        <v>142</v>
      </c>
      <c r="D60" s="27" t="s">
        <v>270</v>
      </c>
      <c r="E60" s="27" t="s">
        <v>143</v>
      </c>
      <c r="F60" s="25">
        <v>130</v>
      </c>
      <c r="G60" s="12">
        <v>0</v>
      </c>
      <c r="H60" s="12">
        <v>0</v>
      </c>
      <c r="I60" s="12">
        <v>0</v>
      </c>
      <c r="J60" s="13">
        <f t="shared" si="19"/>
        <v>0</v>
      </c>
      <c r="K60" s="14">
        <v>1170</v>
      </c>
      <c r="L60" s="14">
        <v>10</v>
      </c>
      <c r="M60" s="13">
        <f t="shared" si="28"/>
        <v>11700</v>
      </c>
      <c r="N60" s="14">
        <v>0</v>
      </c>
      <c r="O60" s="14">
        <v>0</v>
      </c>
      <c r="P60" s="13">
        <f t="shared" si="21"/>
        <v>0</v>
      </c>
      <c r="Q60" s="14">
        <v>0</v>
      </c>
      <c r="R60" s="14">
        <v>0</v>
      </c>
      <c r="S60" s="13">
        <f t="shared" si="30"/>
        <v>0</v>
      </c>
      <c r="T60" s="13">
        <f t="shared" si="29"/>
        <v>11700</v>
      </c>
      <c r="U60" s="15">
        <v>100</v>
      </c>
      <c r="V60" s="15">
        <v>10</v>
      </c>
      <c r="W60" s="13">
        <f t="shared" si="24"/>
        <v>1000</v>
      </c>
      <c r="X60" s="15">
        <v>2500</v>
      </c>
      <c r="Y60" s="15">
        <v>0</v>
      </c>
      <c r="Z60" s="13">
        <f t="shared" si="27"/>
        <v>3500</v>
      </c>
      <c r="AA60" s="16">
        <f t="shared" si="26"/>
        <v>15200</v>
      </c>
    </row>
    <row r="61" spans="1:29" s="3" customFormat="1" ht="47.25" customHeight="1" x14ac:dyDescent="0.2">
      <c r="A61" s="76">
        <f t="shared" si="18"/>
        <v>56</v>
      </c>
      <c r="B61" s="17" t="s">
        <v>89</v>
      </c>
      <c r="C61" s="4" t="s">
        <v>142</v>
      </c>
      <c r="D61" s="27" t="s">
        <v>144</v>
      </c>
      <c r="E61" s="27" t="s">
        <v>143</v>
      </c>
      <c r="F61" s="25">
        <v>195</v>
      </c>
      <c r="G61" s="12">
        <v>0</v>
      </c>
      <c r="H61" s="12">
        <v>0</v>
      </c>
      <c r="I61" s="12">
        <v>0</v>
      </c>
      <c r="J61" s="13">
        <f t="shared" si="19"/>
        <v>0</v>
      </c>
      <c r="K61" s="14">
        <v>1170</v>
      </c>
      <c r="L61" s="14">
        <v>10</v>
      </c>
      <c r="M61" s="13">
        <f t="shared" si="28"/>
        <v>11700</v>
      </c>
      <c r="N61" s="14">
        <v>0</v>
      </c>
      <c r="O61" s="14">
        <v>0</v>
      </c>
      <c r="P61" s="13">
        <f t="shared" si="21"/>
        <v>0</v>
      </c>
      <c r="Q61" s="14">
        <v>0</v>
      </c>
      <c r="R61" s="14">
        <v>0</v>
      </c>
      <c r="S61" s="13">
        <f t="shared" si="30"/>
        <v>0</v>
      </c>
      <c r="T61" s="13">
        <f t="shared" si="29"/>
        <v>11700</v>
      </c>
      <c r="U61" s="15">
        <v>100</v>
      </c>
      <c r="V61" s="15">
        <v>10</v>
      </c>
      <c r="W61" s="13">
        <f t="shared" si="24"/>
        <v>1000</v>
      </c>
      <c r="X61" s="15">
        <v>2500</v>
      </c>
      <c r="Y61" s="15">
        <v>0</v>
      </c>
      <c r="Z61" s="13">
        <f t="shared" si="27"/>
        <v>3500</v>
      </c>
      <c r="AA61" s="16">
        <f t="shared" si="26"/>
        <v>15200</v>
      </c>
    </row>
    <row r="62" spans="1:29" s="3" customFormat="1" ht="47.25" customHeight="1" x14ac:dyDescent="0.2">
      <c r="A62" s="76">
        <f t="shared" si="18"/>
        <v>57</v>
      </c>
      <c r="B62" s="17" t="s">
        <v>89</v>
      </c>
      <c r="C62" s="4" t="s">
        <v>145</v>
      </c>
      <c r="D62" s="27" t="s">
        <v>146</v>
      </c>
      <c r="E62" s="27" t="s">
        <v>143</v>
      </c>
      <c r="F62" s="25">
        <v>135</v>
      </c>
      <c r="G62" s="12">
        <v>0</v>
      </c>
      <c r="H62" s="12">
        <v>0</v>
      </c>
      <c r="I62" s="12">
        <v>0</v>
      </c>
      <c r="J62" s="13">
        <f t="shared" si="19"/>
        <v>0</v>
      </c>
      <c r="K62" s="14">
        <v>1210</v>
      </c>
      <c r="L62" s="14">
        <v>10</v>
      </c>
      <c r="M62" s="13">
        <f t="shared" si="28"/>
        <v>12100</v>
      </c>
      <c r="N62" s="14">
        <v>0</v>
      </c>
      <c r="O62" s="14">
        <v>0</v>
      </c>
      <c r="P62" s="13">
        <f t="shared" si="21"/>
        <v>0</v>
      </c>
      <c r="Q62" s="14">
        <v>0</v>
      </c>
      <c r="R62" s="14">
        <v>0</v>
      </c>
      <c r="S62" s="13">
        <f t="shared" si="30"/>
        <v>0</v>
      </c>
      <c r="T62" s="13">
        <f t="shared" si="29"/>
        <v>12100</v>
      </c>
      <c r="U62" s="15">
        <v>100</v>
      </c>
      <c r="V62" s="15">
        <v>10</v>
      </c>
      <c r="W62" s="13">
        <f t="shared" si="24"/>
        <v>1000</v>
      </c>
      <c r="X62" s="15">
        <v>2500</v>
      </c>
      <c r="Y62" s="15">
        <v>0</v>
      </c>
      <c r="Z62" s="13">
        <f t="shared" si="27"/>
        <v>3500</v>
      </c>
      <c r="AA62" s="16">
        <f t="shared" si="26"/>
        <v>15600</v>
      </c>
    </row>
    <row r="63" spans="1:29" s="3" customFormat="1" ht="47.25" customHeight="1" x14ac:dyDescent="0.2">
      <c r="A63" s="76">
        <f t="shared" si="18"/>
        <v>58</v>
      </c>
      <c r="B63" s="17" t="s">
        <v>89</v>
      </c>
      <c r="C63" s="4" t="s">
        <v>145</v>
      </c>
      <c r="D63" s="27" t="s">
        <v>147</v>
      </c>
      <c r="E63" s="27" t="s">
        <v>143</v>
      </c>
      <c r="F63" s="25">
        <v>213</v>
      </c>
      <c r="G63" s="12">
        <v>0</v>
      </c>
      <c r="H63" s="12">
        <v>0</v>
      </c>
      <c r="I63" s="12">
        <v>0</v>
      </c>
      <c r="J63" s="13">
        <f t="shared" si="19"/>
        <v>0</v>
      </c>
      <c r="K63" s="14">
        <v>1170</v>
      </c>
      <c r="L63" s="14">
        <v>10</v>
      </c>
      <c r="M63" s="13">
        <f t="shared" si="28"/>
        <v>11700</v>
      </c>
      <c r="N63" s="14">
        <v>0</v>
      </c>
      <c r="O63" s="14">
        <v>0</v>
      </c>
      <c r="P63" s="13">
        <f t="shared" si="21"/>
        <v>0</v>
      </c>
      <c r="Q63" s="14">
        <v>0</v>
      </c>
      <c r="R63" s="14">
        <v>0</v>
      </c>
      <c r="S63" s="13">
        <f t="shared" si="30"/>
        <v>0</v>
      </c>
      <c r="T63" s="13">
        <f t="shared" si="29"/>
        <v>11700</v>
      </c>
      <c r="U63" s="15">
        <v>100</v>
      </c>
      <c r="V63" s="15">
        <v>10</v>
      </c>
      <c r="W63" s="13">
        <f t="shared" si="24"/>
        <v>1000</v>
      </c>
      <c r="X63" s="15">
        <v>2500</v>
      </c>
      <c r="Y63" s="15">
        <v>0</v>
      </c>
      <c r="Z63" s="13">
        <f t="shared" si="27"/>
        <v>3500</v>
      </c>
      <c r="AA63" s="16">
        <f t="shared" si="26"/>
        <v>15200</v>
      </c>
    </row>
    <row r="64" spans="1:29" s="3" customFormat="1" ht="47.25" customHeight="1" x14ac:dyDescent="0.2">
      <c r="A64" s="76">
        <f t="shared" si="18"/>
        <v>59</v>
      </c>
      <c r="B64" s="17" t="s">
        <v>89</v>
      </c>
      <c r="C64" s="4" t="s">
        <v>148</v>
      </c>
      <c r="D64" s="27" t="s">
        <v>149</v>
      </c>
      <c r="E64" s="27" t="s">
        <v>143</v>
      </c>
      <c r="F64" s="25">
        <v>67</v>
      </c>
      <c r="G64" s="12">
        <v>0</v>
      </c>
      <c r="H64" s="12">
        <v>0</v>
      </c>
      <c r="I64" s="12">
        <v>0</v>
      </c>
      <c r="J64" s="13">
        <f t="shared" si="19"/>
        <v>0</v>
      </c>
      <c r="K64" s="14">
        <v>660</v>
      </c>
      <c r="L64" s="14">
        <v>10</v>
      </c>
      <c r="M64" s="13">
        <f t="shared" si="28"/>
        <v>6600</v>
      </c>
      <c r="N64" s="14">
        <v>0</v>
      </c>
      <c r="O64" s="14">
        <v>0</v>
      </c>
      <c r="P64" s="13">
        <f t="shared" si="21"/>
        <v>0</v>
      </c>
      <c r="Q64" s="14">
        <v>0</v>
      </c>
      <c r="R64" s="14">
        <v>0</v>
      </c>
      <c r="S64" s="13">
        <f t="shared" si="30"/>
        <v>0</v>
      </c>
      <c r="T64" s="13">
        <f t="shared" si="29"/>
        <v>6600</v>
      </c>
      <c r="U64" s="15">
        <v>100</v>
      </c>
      <c r="V64" s="15">
        <v>10</v>
      </c>
      <c r="W64" s="13">
        <f t="shared" si="24"/>
        <v>1000</v>
      </c>
      <c r="X64" s="15">
        <v>2500</v>
      </c>
      <c r="Y64" s="15">
        <v>0</v>
      </c>
      <c r="Z64" s="13">
        <f t="shared" si="27"/>
        <v>3500</v>
      </c>
      <c r="AA64" s="16">
        <f t="shared" si="26"/>
        <v>10100</v>
      </c>
    </row>
    <row r="65" spans="1:27" s="3" customFormat="1" ht="47.25" customHeight="1" x14ac:dyDescent="0.2">
      <c r="A65" s="76">
        <f t="shared" si="18"/>
        <v>60</v>
      </c>
      <c r="B65" s="17" t="s">
        <v>89</v>
      </c>
      <c r="C65" s="4" t="s">
        <v>271</v>
      </c>
      <c r="D65" s="27" t="s">
        <v>153</v>
      </c>
      <c r="E65" s="27" t="s">
        <v>143</v>
      </c>
      <c r="F65" s="25">
        <v>132</v>
      </c>
      <c r="G65" s="12">
        <v>0</v>
      </c>
      <c r="H65" s="12">
        <v>0</v>
      </c>
      <c r="I65" s="12">
        <v>0</v>
      </c>
      <c r="J65" s="13">
        <f t="shared" si="19"/>
        <v>0</v>
      </c>
      <c r="K65" s="14">
        <v>1405</v>
      </c>
      <c r="L65" s="14">
        <v>10</v>
      </c>
      <c r="M65" s="13">
        <f t="shared" si="28"/>
        <v>14050</v>
      </c>
      <c r="N65" s="14">
        <v>0</v>
      </c>
      <c r="O65" s="14">
        <v>0</v>
      </c>
      <c r="P65" s="13">
        <f t="shared" si="21"/>
        <v>0</v>
      </c>
      <c r="Q65" s="14">
        <v>0</v>
      </c>
      <c r="R65" s="14">
        <v>0</v>
      </c>
      <c r="S65" s="13">
        <f t="shared" si="30"/>
        <v>0</v>
      </c>
      <c r="T65" s="13">
        <f t="shared" si="29"/>
        <v>14050</v>
      </c>
      <c r="U65" s="15">
        <v>100</v>
      </c>
      <c r="V65" s="15">
        <v>10</v>
      </c>
      <c r="W65" s="13">
        <f t="shared" si="24"/>
        <v>1000</v>
      </c>
      <c r="X65" s="15">
        <v>2500</v>
      </c>
      <c r="Y65" s="15">
        <v>0</v>
      </c>
      <c r="Z65" s="13">
        <f t="shared" si="27"/>
        <v>3500</v>
      </c>
      <c r="AA65" s="16">
        <f t="shared" si="26"/>
        <v>17550</v>
      </c>
    </row>
    <row r="66" spans="1:27" s="3" customFormat="1" ht="47.25" customHeight="1" x14ac:dyDescent="0.2">
      <c r="A66" s="76">
        <f t="shared" si="18"/>
        <v>61</v>
      </c>
      <c r="B66" s="17" t="s">
        <v>89</v>
      </c>
      <c r="C66" s="4" t="s">
        <v>154</v>
      </c>
      <c r="D66" s="27" t="s">
        <v>155</v>
      </c>
      <c r="E66" s="27" t="s">
        <v>143</v>
      </c>
      <c r="F66" s="25">
        <v>65</v>
      </c>
      <c r="G66" s="12">
        <v>0</v>
      </c>
      <c r="H66" s="12">
        <v>0</v>
      </c>
      <c r="I66" s="12">
        <v>0</v>
      </c>
      <c r="J66" s="13">
        <f t="shared" si="19"/>
        <v>0</v>
      </c>
      <c r="K66" s="14">
        <v>820</v>
      </c>
      <c r="L66" s="14">
        <v>10</v>
      </c>
      <c r="M66" s="13">
        <f t="shared" si="28"/>
        <v>8200</v>
      </c>
      <c r="N66" s="14">
        <v>0</v>
      </c>
      <c r="O66" s="14">
        <v>0</v>
      </c>
      <c r="P66" s="13">
        <f t="shared" si="21"/>
        <v>0</v>
      </c>
      <c r="Q66" s="14">
        <v>0</v>
      </c>
      <c r="R66" s="14">
        <v>0</v>
      </c>
      <c r="S66" s="13">
        <f t="shared" si="30"/>
        <v>0</v>
      </c>
      <c r="T66" s="13">
        <f t="shared" si="29"/>
        <v>8200</v>
      </c>
      <c r="U66" s="15">
        <v>100</v>
      </c>
      <c r="V66" s="15">
        <v>10</v>
      </c>
      <c r="W66" s="13">
        <f t="shared" si="24"/>
        <v>1000</v>
      </c>
      <c r="X66" s="15">
        <v>2500</v>
      </c>
      <c r="Y66" s="15">
        <v>0</v>
      </c>
      <c r="Z66" s="13">
        <f t="shared" si="27"/>
        <v>3500</v>
      </c>
      <c r="AA66" s="16">
        <f t="shared" si="26"/>
        <v>11700</v>
      </c>
    </row>
    <row r="67" spans="1:27" s="3" customFormat="1" ht="47.25" customHeight="1" x14ac:dyDescent="0.2">
      <c r="A67" s="76">
        <f t="shared" si="18"/>
        <v>62</v>
      </c>
      <c r="B67" s="17" t="s">
        <v>89</v>
      </c>
      <c r="C67" s="4" t="s">
        <v>273</v>
      </c>
      <c r="D67" s="27" t="s">
        <v>274</v>
      </c>
      <c r="E67" s="27" t="s">
        <v>143</v>
      </c>
      <c r="F67" s="25">
        <v>143</v>
      </c>
      <c r="G67" s="12">
        <v>0</v>
      </c>
      <c r="H67" s="12">
        <v>0</v>
      </c>
      <c r="I67" s="12">
        <v>0</v>
      </c>
      <c r="J67" s="13">
        <f t="shared" si="19"/>
        <v>0</v>
      </c>
      <c r="K67" s="14">
        <v>950</v>
      </c>
      <c r="L67" s="14">
        <v>10</v>
      </c>
      <c r="M67" s="13">
        <f t="shared" si="28"/>
        <v>9500</v>
      </c>
      <c r="N67" s="14">
        <v>0</v>
      </c>
      <c r="O67" s="14">
        <v>0</v>
      </c>
      <c r="P67" s="13">
        <f t="shared" si="21"/>
        <v>0</v>
      </c>
      <c r="Q67" s="14">
        <v>0</v>
      </c>
      <c r="R67" s="14">
        <v>0</v>
      </c>
      <c r="S67" s="13">
        <f t="shared" si="30"/>
        <v>0</v>
      </c>
      <c r="T67" s="13">
        <f t="shared" si="29"/>
        <v>9500</v>
      </c>
      <c r="U67" s="15">
        <v>100</v>
      </c>
      <c r="V67" s="15">
        <v>10</v>
      </c>
      <c r="W67" s="13">
        <f t="shared" si="24"/>
        <v>1000</v>
      </c>
      <c r="X67" s="15">
        <v>2500</v>
      </c>
      <c r="Y67" s="15">
        <v>0</v>
      </c>
      <c r="Z67" s="13">
        <f t="shared" si="27"/>
        <v>3500</v>
      </c>
      <c r="AA67" s="16">
        <f t="shared" si="26"/>
        <v>13000</v>
      </c>
    </row>
    <row r="68" spans="1:27" s="3" customFormat="1" ht="47.25" customHeight="1" x14ac:dyDescent="0.2">
      <c r="A68" s="76">
        <f t="shared" si="18"/>
        <v>63</v>
      </c>
      <c r="B68" s="17" t="s">
        <v>89</v>
      </c>
      <c r="C68" s="17" t="s">
        <v>145</v>
      </c>
      <c r="D68" s="20" t="s">
        <v>143</v>
      </c>
      <c r="E68" s="20" t="s">
        <v>143</v>
      </c>
      <c r="F68" s="63">
        <v>26</v>
      </c>
      <c r="G68" s="12">
        <v>0</v>
      </c>
      <c r="H68" s="12">
        <v>0</v>
      </c>
      <c r="I68" s="12">
        <v>0</v>
      </c>
      <c r="J68" s="13">
        <f t="shared" si="19"/>
        <v>0</v>
      </c>
      <c r="K68" s="14">
        <v>0</v>
      </c>
      <c r="L68" s="14">
        <v>0</v>
      </c>
      <c r="M68" s="13">
        <f t="shared" si="28"/>
        <v>0</v>
      </c>
      <c r="N68" s="14">
        <v>0</v>
      </c>
      <c r="O68" s="14">
        <v>0</v>
      </c>
      <c r="P68" s="13">
        <f t="shared" si="21"/>
        <v>0</v>
      </c>
      <c r="Q68" s="14">
        <v>100</v>
      </c>
      <c r="R68" s="14">
        <v>10</v>
      </c>
      <c r="S68" s="13">
        <f t="shared" si="30"/>
        <v>1000</v>
      </c>
      <c r="T68" s="13">
        <f t="shared" si="29"/>
        <v>1000</v>
      </c>
      <c r="U68" s="15">
        <v>100</v>
      </c>
      <c r="V68" s="15">
        <v>10</v>
      </c>
      <c r="W68" s="13">
        <f t="shared" si="24"/>
        <v>1000</v>
      </c>
      <c r="X68" s="15">
        <v>2500</v>
      </c>
      <c r="Y68" s="15">
        <v>0</v>
      </c>
      <c r="Z68" s="13">
        <f t="shared" si="27"/>
        <v>3500</v>
      </c>
      <c r="AA68" s="16">
        <f t="shared" si="26"/>
        <v>4500</v>
      </c>
    </row>
    <row r="69" spans="1:27" s="3" customFormat="1" ht="47.25" customHeight="1" x14ac:dyDescent="0.2">
      <c r="A69" s="76">
        <f t="shared" si="18"/>
        <v>64</v>
      </c>
      <c r="B69" s="17" t="s">
        <v>89</v>
      </c>
      <c r="C69" s="17" t="s">
        <v>150</v>
      </c>
      <c r="D69" s="20" t="s">
        <v>151</v>
      </c>
      <c r="E69" s="20" t="s">
        <v>143</v>
      </c>
      <c r="F69" s="25">
        <v>55</v>
      </c>
      <c r="G69" s="12">
        <v>0</v>
      </c>
      <c r="H69" s="12">
        <v>0</v>
      </c>
      <c r="I69" s="12">
        <v>0</v>
      </c>
      <c r="J69" s="13">
        <f t="shared" si="19"/>
        <v>0</v>
      </c>
      <c r="K69" s="14">
        <v>0</v>
      </c>
      <c r="L69" s="14">
        <v>0</v>
      </c>
      <c r="M69" s="13">
        <f t="shared" si="28"/>
        <v>0</v>
      </c>
      <c r="N69" s="14">
        <v>240</v>
      </c>
      <c r="O69" s="14">
        <v>10</v>
      </c>
      <c r="P69" s="13">
        <f t="shared" si="21"/>
        <v>2400</v>
      </c>
      <c r="Q69" s="14">
        <v>0</v>
      </c>
      <c r="R69" s="14">
        <v>0</v>
      </c>
      <c r="S69" s="13">
        <f t="shared" si="30"/>
        <v>0</v>
      </c>
      <c r="T69" s="13">
        <f t="shared" si="29"/>
        <v>2400</v>
      </c>
      <c r="U69" s="15">
        <v>100</v>
      </c>
      <c r="V69" s="15">
        <v>10</v>
      </c>
      <c r="W69" s="13">
        <f t="shared" si="24"/>
        <v>1000</v>
      </c>
      <c r="X69" s="15">
        <v>1500</v>
      </c>
      <c r="Y69" s="15">
        <v>0</v>
      </c>
      <c r="Z69" s="13">
        <f t="shared" si="27"/>
        <v>2500</v>
      </c>
      <c r="AA69" s="16">
        <f t="shared" si="26"/>
        <v>4900</v>
      </c>
    </row>
    <row r="70" spans="1:27" s="3" customFormat="1" ht="47.25" customHeight="1" x14ac:dyDescent="0.2">
      <c r="A70" s="76">
        <f t="shared" si="18"/>
        <v>65</v>
      </c>
      <c r="B70" s="17" t="s">
        <v>89</v>
      </c>
      <c r="C70" s="17" t="s">
        <v>271</v>
      </c>
      <c r="D70" s="20" t="s">
        <v>272</v>
      </c>
      <c r="E70" s="20" t="s">
        <v>143</v>
      </c>
      <c r="F70" s="25">
        <v>101</v>
      </c>
      <c r="G70" s="12">
        <v>0</v>
      </c>
      <c r="H70" s="12">
        <v>0</v>
      </c>
      <c r="I70" s="12">
        <v>0</v>
      </c>
      <c r="J70" s="13">
        <f t="shared" si="19"/>
        <v>0</v>
      </c>
      <c r="K70" s="14">
        <v>1140</v>
      </c>
      <c r="L70" s="14">
        <v>10</v>
      </c>
      <c r="M70" s="13">
        <f t="shared" si="28"/>
        <v>11400</v>
      </c>
      <c r="N70" s="14">
        <v>0</v>
      </c>
      <c r="O70" s="14">
        <v>0</v>
      </c>
      <c r="P70" s="13">
        <f t="shared" si="21"/>
        <v>0</v>
      </c>
      <c r="Q70" s="14">
        <v>0</v>
      </c>
      <c r="R70" s="14">
        <v>0</v>
      </c>
      <c r="S70" s="13">
        <f t="shared" si="30"/>
        <v>0</v>
      </c>
      <c r="T70" s="13">
        <f t="shared" si="29"/>
        <v>11400</v>
      </c>
      <c r="U70" s="15">
        <v>100</v>
      </c>
      <c r="V70" s="15">
        <v>10</v>
      </c>
      <c r="W70" s="13">
        <f t="shared" si="24"/>
        <v>1000</v>
      </c>
      <c r="X70" s="15">
        <v>2500</v>
      </c>
      <c r="Y70" s="15">
        <v>0</v>
      </c>
      <c r="Z70" s="13">
        <f t="shared" si="27"/>
        <v>3500</v>
      </c>
      <c r="AA70" s="16">
        <f t="shared" si="26"/>
        <v>14900</v>
      </c>
    </row>
    <row r="71" spans="1:27" s="3" customFormat="1" ht="47.25" customHeight="1" x14ac:dyDescent="0.2">
      <c r="A71" s="76">
        <f t="shared" si="18"/>
        <v>66</v>
      </c>
      <c r="B71" s="17" t="s">
        <v>89</v>
      </c>
      <c r="C71" s="17" t="s">
        <v>271</v>
      </c>
      <c r="D71" s="20" t="s">
        <v>275</v>
      </c>
      <c r="E71" s="20" t="s">
        <v>143</v>
      </c>
      <c r="F71" s="63">
        <v>115</v>
      </c>
      <c r="G71" s="12">
        <v>0</v>
      </c>
      <c r="H71" s="12">
        <v>0</v>
      </c>
      <c r="I71" s="12">
        <v>0</v>
      </c>
      <c r="J71" s="13">
        <f t="shared" si="19"/>
        <v>0</v>
      </c>
      <c r="K71" s="14">
        <v>920</v>
      </c>
      <c r="L71" s="14">
        <v>10</v>
      </c>
      <c r="M71" s="13">
        <f t="shared" si="28"/>
        <v>9200</v>
      </c>
      <c r="N71" s="14">
        <v>0</v>
      </c>
      <c r="O71" s="14">
        <v>0</v>
      </c>
      <c r="P71" s="13">
        <f t="shared" si="21"/>
        <v>0</v>
      </c>
      <c r="Q71" s="14">
        <v>0</v>
      </c>
      <c r="R71" s="14">
        <v>0</v>
      </c>
      <c r="S71" s="13">
        <f t="shared" si="30"/>
        <v>0</v>
      </c>
      <c r="T71" s="13">
        <f t="shared" si="29"/>
        <v>9200</v>
      </c>
      <c r="U71" s="15">
        <v>100</v>
      </c>
      <c r="V71" s="15">
        <v>10</v>
      </c>
      <c r="W71" s="13">
        <f t="shared" si="24"/>
        <v>1000</v>
      </c>
      <c r="X71" s="15">
        <v>2500</v>
      </c>
      <c r="Y71" s="15">
        <v>0</v>
      </c>
      <c r="Z71" s="13">
        <f t="shared" si="27"/>
        <v>3500</v>
      </c>
      <c r="AA71" s="16">
        <f t="shared" si="26"/>
        <v>12700</v>
      </c>
    </row>
    <row r="72" spans="1:27" s="3" customFormat="1" ht="47.25" customHeight="1" x14ac:dyDescent="0.2">
      <c r="A72" s="76">
        <f t="shared" si="18"/>
        <v>67</v>
      </c>
      <c r="B72" s="4" t="s">
        <v>190</v>
      </c>
      <c r="C72" s="4" t="s">
        <v>191</v>
      </c>
      <c r="D72" s="27" t="s">
        <v>192</v>
      </c>
      <c r="E72" s="45" t="s">
        <v>192</v>
      </c>
      <c r="F72" s="25">
        <v>40</v>
      </c>
      <c r="G72" s="12">
        <v>3168</v>
      </c>
      <c r="H72" s="12">
        <v>200</v>
      </c>
      <c r="I72" s="12">
        <v>0</v>
      </c>
      <c r="J72" s="13">
        <f t="shared" si="9"/>
        <v>3368</v>
      </c>
      <c r="K72" s="14">
        <v>0</v>
      </c>
      <c r="L72" s="14">
        <v>10</v>
      </c>
      <c r="M72" s="13">
        <f t="shared" si="10"/>
        <v>0</v>
      </c>
      <c r="N72" s="14">
        <v>0</v>
      </c>
      <c r="O72" s="14">
        <v>10</v>
      </c>
      <c r="P72" s="13">
        <f t="shared" si="11"/>
        <v>0</v>
      </c>
      <c r="Q72" s="14">
        <v>260</v>
      </c>
      <c r="R72" s="14">
        <v>10</v>
      </c>
      <c r="S72" s="13">
        <f t="shared" si="12"/>
        <v>2600</v>
      </c>
      <c r="T72" s="13">
        <f t="shared" si="13"/>
        <v>2600</v>
      </c>
      <c r="U72" s="15">
        <v>0</v>
      </c>
      <c r="V72" s="15">
        <v>10</v>
      </c>
      <c r="W72" s="13">
        <f t="shared" si="14"/>
        <v>0</v>
      </c>
      <c r="X72" s="15">
        <v>0</v>
      </c>
      <c r="Y72" s="15">
        <v>0</v>
      </c>
      <c r="Z72" s="13">
        <f t="shared" si="15"/>
        <v>0</v>
      </c>
      <c r="AA72" s="16">
        <f t="shared" si="16"/>
        <v>5968</v>
      </c>
    </row>
    <row r="73" spans="1:27" s="3" customFormat="1" ht="47.25" customHeight="1" x14ac:dyDescent="0.2">
      <c r="A73" s="76">
        <f t="shared" si="18"/>
        <v>68</v>
      </c>
      <c r="B73" s="17" t="s">
        <v>98</v>
      </c>
      <c r="C73" s="17" t="s">
        <v>156</v>
      </c>
      <c r="D73" s="20" t="s">
        <v>157</v>
      </c>
      <c r="E73" s="20" t="s">
        <v>158</v>
      </c>
      <c r="F73" s="25">
        <v>88</v>
      </c>
      <c r="G73" s="12">
        <v>700</v>
      </c>
      <c r="H73" s="12">
        <v>0</v>
      </c>
      <c r="I73" s="12">
        <v>0</v>
      </c>
      <c r="J73" s="13">
        <f t="shared" si="9"/>
        <v>700</v>
      </c>
      <c r="K73" s="14">
        <v>840</v>
      </c>
      <c r="L73" s="14">
        <v>20</v>
      </c>
      <c r="M73" s="13">
        <f t="shared" si="10"/>
        <v>16800</v>
      </c>
      <c r="N73" s="14">
        <v>0</v>
      </c>
      <c r="O73" s="14">
        <v>0</v>
      </c>
      <c r="P73" s="13">
        <f t="shared" si="11"/>
        <v>0</v>
      </c>
      <c r="Q73" s="14">
        <v>0</v>
      </c>
      <c r="R73" s="14">
        <v>0</v>
      </c>
      <c r="S73" s="13">
        <f t="shared" si="12"/>
        <v>0</v>
      </c>
      <c r="T73" s="13">
        <f t="shared" si="13"/>
        <v>16800</v>
      </c>
      <c r="U73" s="15">
        <v>100</v>
      </c>
      <c r="V73" s="15">
        <v>20</v>
      </c>
      <c r="W73" s="13">
        <f t="shared" si="14"/>
        <v>2000</v>
      </c>
      <c r="X73" s="15">
        <v>2500</v>
      </c>
      <c r="Y73" s="15">
        <v>0</v>
      </c>
      <c r="Z73" s="13">
        <f t="shared" si="15"/>
        <v>4500</v>
      </c>
      <c r="AA73" s="16">
        <f t="shared" si="16"/>
        <v>22000</v>
      </c>
    </row>
    <row r="74" spans="1:27" s="3" customFormat="1" ht="47.25" customHeight="1" x14ac:dyDescent="0.2">
      <c r="A74" s="73">
        <f t="shared" si="18"/>
        <v>69</v>
      </c>
      <c r="B74" s="17" t="s">
        <v>96</v>
      </c>
      <c r="C74" s="20" t="s">
        <v>163</v>
      </c>
      <c r="D74" s="20" t="s">
        <v>164</v>
      </c>
      <c r="E74" s="20" t="s">
        <v>165</v>
      </c>
      <c r="F74" s="23">
        <v>20</v>
      </c>
      <c r="G74" s="59">
        <v>0</v>
      </c>
      <c r="H74" s="59">
        <v>0</v>
      </c>
      <c r="I74" s="59">
        <v>240</v>
      </c>
      <c r="J74" s="13">
        <v>240</v>
      </c>
      <c r="K74" s="14">
        <v>110</v>
      </c>
      <c r="L74" s="14">
        <v>20</v>
      </c>
      <c r="M74" s="13">
        <f t="shared" ref="M74:M138" si="31">K74*L74</f>
        <v>2200</v>
      </c>
      <c r="N74" s="14">
        <v>108</v>
      </c>
      <c r="O74" s="14">
        <v>20</v>
      </c>
      <c r="P74" s="13">
        <f t="shared" ref="P74:P138" si="32">N74*O74</f>
        <v>2160</v>
      </c>
      <c r="Q74" s="14">
        <v>0</v>
      </c>
      <c r="R74" s="14">
        <v>0</v>
      </c>
      <c r="S74" s="13">
        <f t="shared" ref="S74:S138" si="33">Q74*R74</f>
        <v>0</v>
      </c>
      <c r="T74" s="13">
        <f t="shared" ref="T74:T138" si="34">M74+P74+S74</f>
        <v>4360</v>
      </c>
      <c r="U74" s="15">
        <v>20</v>
      </c>
      <c r="V74" s="15">
        <v>20</v>
      </c>
      <c r="W74" s="13">
        <f t="shared" ref="W74:W138" si="35">U74*V74</f>
        <v>400</v>
      </c>
      <c r="X74" s="38">
        <v>0</v>
      </c>
      <c r="Y74" s="15">
        <v>0</v>
      </c>
      <c r="Z74" s="13">
        <f t="shared" ref="Z74:Z138" si="36">W74+X74+Y74</f>
        <v>400</v>
      </c>
      <c r="AA74" s="16">
        <f t="shared" ref="AA74:AA138" si="37">J74+T74+Z74</f>
        <v>5000</v>
      </c>
    </row>
    <row r="75" spans="1:27" s="3" customFormat="1" ht="47.25" customHeight="1" x14ac:dyDescent="0.2">
      <c r="A75" s="73">
        <f t="shared" si="18"/>
        <v>70</v>
      </c>
      <c r="B75" s="22" t="s">
        <v>96</v>
      </c>
      <c r="C75" s="20" t="s">
        <v>166</v>
      </c>
      <c r="D75" s="21" t="s">
        <v>167</v>
      </c>
      <c r="E75" s="21" t="s">
        <v>168</v>
      </c>
      <c r="F75" s="24">
        <v>34</v>
      </c>
      <c r="G75" s="60">
        <v>500</v>
      </c>
      <c r="H75" s="60">
        <v>0</v>
      </c>
      <c r="I75" s="60">
        <v>360</v>
      </c>
      <c r="J75" s="13">
        <f t="shared" ref="J75:J138" si="38">G75+H75+I75</f>
        <v>860</v>
      </c>
      <c r="K75" s="14">
        <v>216</v>
      </c>
      <c r="L75" s="14">
        <v>20</v>
      </c>
      <c r="M75" s="13">
        <f t="shared" si="31"/>
        <v>4320</v>
      </c>
      <c r="N75" s="14">
        <v>100</v>
      </c>
      <c r="O75" s="14">
        <v>20</v>
      </c>
      <c r="P75" s="13">
        <f t="shared" si="32"/>
        <v>2000</v>
      </c>
      <c r="Q75" s="14">
        <v>0</v>
      </c>
      <c r="R75" s="14">
        <v>0</v>
      </c>
      <c r="S75" s="13">
        <f t="shared" si="33"/>
        <v>0</v>
      </c>
      <c r="T75" s="13">
        <f t="shared" si="34"/>
        <v>6320</v>
      </c>
      <c r="U75" s="15">
        <v>66</v>
      </c>
      <c r="V75" s="15">
        <v>20</v>
      </c>
      <c r="W75" s="13">
        <f t="shared" si="35"/>
        <v>1320</v>
      </c>
      <c r="X75" s="38">
        <v>0</v>
      </c>
      <c r="Y75" s="15">
        <v>0</v>
      </c>
      <c r="Z75" s="13">
        <f t="shared" si="36"/>
        <v>1320</v>
      </c>
      <c r="AA75" s="16">
        <f t="shared" si="37"/>
        <v>8500</v>
      </c>
    </row>
    <row r="76" spans="1:27" s="3" customFormat="1" ht="47.25" customHeight="1" x14ac:dyDescent="0.2">
      <c r="A76" s="73">
        <f t="shared" si="18"/>
        <v>71</v>
      </c>
      <c r="B76" s="22" t="s">
        <v>96</v>
      </c>
      <c r="C76" s="20" t="s">
        <v>290</v>
      </c>
      <c r="D76" s="21" t="s">
        <v>291</v>
      </c>
      <c r="E76" s="21" t="s">
        <v>292</v>
      </c>
      <c r="F76" s="24">
        <v>19</v>
      </c>
      <c r="G76" s="60">
        <v>500</v>
      </c>
      <c r="H76" s="60">
        <v>26</v>
      </c>
      <c r="I76" s="60">
        <v>0</v>
      </c>
      <c r="J76" s="13">
        <f t="shared" si="38"/>
        <v>526</v>
      </c>
      <c r="K76" s="14">
        <v>120</v>
      </c>
      <c r="L76" s="14">
        <v>16</v>
      </c>
      <c r="M76" s="13">
        <f t="shared" si="31"/>
        <v>1920</v>
      </c>
      <c r="N76" s="14">
        <v>124</v>
      </c>
      <c r="O76" s="14">
        <v>16</v>
      </c>
      <c r="P76" s="13">
        <f t="shared" si="32"/>
        <v>1984</v>
      </c>
      <c r="Q76" s="14">
        <v>0</v>
      </c>
      <c r="R76" s="14">
        <v>0</v>
      </c>
      <c r="S76" s="13">
        <f t="shared" si="33"/>
        <v>0</v>
      </c>
      <c r="T76" s="13">
        <f t="shared" si="34"/>
        <v>3904</v>
      </c>
      <c r="U76" s="15">
        <v>20</v>
      </c>
      <c r="V76" s="15">
        <v>16</v>
      </c>
      <c r="W76" s="13">
        <f t="shared" si="35"/>
        <v>320</v>
      </c>
      <c r="X76" s="38">
        <v>0</v>
      </c>
      <c r="Y76" s="15">
        <v>0</v>
      </c>
      <c r="Z76" s="13">
        <f t="shared" si="36"/>
        <v>320</v>
      </c>
      <c r="AA76" s="16">
        <f t="shared" si="37"/>
        <v>4750</v>
      </c>
    </row>
    <row r="77" spans="1:27" s="3" customFormat="1" ht="47.25" customHeight="1" x14ac:dyDescent="0.2">
      <c r="A77" s="73">
        <f>A76+1</f>
        <v>72</v>
      </c>
      <c r="B77" s="4" t="s">
        <v>99</v>
      </c>
      <c r="C77" s="4" t="s">
        <v>193</v>
      </c>
      <c r="D77" s="21" t="s">
        <v>281</v>
      </c>
      <c r="E77" s="21" t="s">
        <v>281</v>
      </c>
      <c r="F77" s="23">
        <v>24</v>
      </c>
      <c r="G77" s="59">
        <v>0</v>
      </c>
      <c r="H77" s="59">
        <v>0</v>
      </c>
      <c r="I77" s="59">
        <v>0</v>
      </c>
      <c r="J77" s="13">
        <f t="shared" si="38"/>
        <v>0</v>
      </c>
      <c r="K77" s="14">
        <v>0</v>
      </c>
      <c r="L77" s="14">
        <v>0</v>
      </c>
      <c r="M77" s="13">
        <f t="shared" si="31"/>
        <v>0</v>
      </c>
      <c r="N77" s="14">
        <v>0</v>
      </c>
      <c r="O77" s="14">
        <v>0</v>
      </c>
      <c r="P77" s="13">
        <f t="shared" si="32"/>
        <v>0</v>
      </c>
      <c r="Q77" s="14">
        <v>0</v>
      </c>
      <c r="R77" s="14">
        <v>0</v>
      </c>
      <c r="S77" s="13">
        <f t="shared" si="33"/>
        <v>0</v>
      </c>
      <c r="T77" s="13">
        <f t="shared" si="34"/>
        <v>0</v>
      </c>
      <c r="U77" s="15">
        <v>100</v>
      </c>
      <c r="V77" s="15">
        <v>15</v>
      </c>
      <c r="W77" s="13">
        <f t="shared" si="35"/>
        <v>1500</v>
      </c>
      <c r="X77" s="38">
        <v>0</v>
      </c>
      <c r="Y77" s="15">
        <v>0</v>
      </c>
      <c r="Z77" s="13">
        <f t="shared" si="36"/>
        <v>1500</v>
      </c>
      <c r="AA77" s="16">
        <f t="shared" si="37"/>
        <v>1500</v>
      </c>
    </row>
    <row r="78" spans="1:27" s="3" customFormat="1" ht="47.25" customHeight="1" x14ac:dyDescent="0.2">
      <c r="A78" s="73">
        <f t="shared" si="18"/>
        <v>73</v>
      </c>
      <c r="B78" s="4" t="s">
        <v>99</v>
      </c>
      <c r="C78" s="4" t="s">
        <v>193</v>
      </c>
      <c r="D78" s="27" t="s">
        <v>194</v>
      </c>
      <c r="E78" s="45" t="s">
        <v>195</v>
      </c>
      <c r="F78" s="25">
        <v>25</v>
      </c>
      <c r="G78" s="12">
        <v>559</v>
      </c>
      <c r="H78" s="12">
        <v>180</v>
      </c>
      <c r="I78" s="12">
        <v>1000</v>
      </c>
      <c r="J78" s="13">
        <f t="shared" si="38"/>
        <v>1739</v>
      </c>
      <c r="K78" s="14">
        <v>0</v>
      </c>
      <c r="L78" s="14">
        <v>15</v>
      </c>
      <c r="M78" s="13">
        <f t="shared" si="31"/>
        <v>0</v>
      </c>
      <c r="N78" s="14">
        <v>124</v>
      </c>
      <c r="O78" s="14">
        <v>15</v>
      </c>
      <c r="P78" s="13">
        <f t="shared" si="32"/>
        <v>1860</v>
      </c>
      <c r="Q78" s="14">
        <v>0</v>
      </c>
      <c r="R78" s="14">
        <v>15</v>
      </c>
      <c r="S78" s="13">
        <f t="shared" si="33"/>
        <v>0</v>
      </c>
      <c r="T78" s="13">
        <f t="shared" si="34"/>
        <v>1860</v>
      </c>
      <c r="U78" s="15">
        <v>80</v>
      </c>
      <c r="V78" s="15">
        <v>15</v>
      </c>
      <c r="W78" s="13">
        <f t="shared" si="35"/>
        <v>1200</v>
      </c>
      <c r="X78" s="15">
        <v>0</v>
      </c>
      <c r="Y78" s="15">
        <v>0</v>
      </c>
      <c r="Z78" s="13">
        <f t="shared" si="36"/>
        <v>1200</v>
      </c>
      <c r="AA78" s="16">
        <f t="shared" si="37"/>
        <v>4799</v>
      </c>
    </row>
    <row r="79" spans="1:27" s="3" customFormat="1" ht="47.25" customHeight="1" x14ac:dyDescent="0.2">
      <c r="A79" s="73">
        <f t="shared" si="18"/>
        <v>74</v>
      </c>
      <c r="B79" s="22" t="s">
        <v>91</v>
      </c>
      <c r="C79" s="21" t="s">
        <v>169</v>
      </c>
      <c r="D79" s="21" t="s">
        <v>170</v>
      </c>
      <c r="E79" s="21" t="s">
        <v>171</v>
      </c>
      <c r="F79" s="23">
        <v>19</v>
      </c>
      <c r="G79" s="59">
        <v>0</v>
      </c>
      <c r="H79" s="59">
        <v>0</v>
      </c>
      <c r="I79" s="59">
        <v>0</v>
      </c>
      <c r="J79" s="13">
        <f t="shared" si="38"/>
        <v>0</v>
      </c>
      <c r="K79" s="37">
        <v>375</v>
      </c>
      <c r="L79" s="14">
        <v>10</v>
      </c>
      <c r="M79" s="13">
        <f t="shared" si="31"/>
        <v>3750</v>
      </c>
      <c r="N79" s="14">
        <v>0</v>
      </c>
      <c r="O79" s="14">
        <v>0</v>
      </c>
      <c r="P79" s="13">
        <f t="shared" si="32"/>
        <v>0</v>
      </c>
      <c r="Q79" s="14">
        <v>0</v>
      </c>
      <c r="R79" s="14">
        <v>0</v>
      </c>
      <c r="S79" s="13">
        <f t="shared" si="33"/>
        <v>0</v>
      </c>
      <c r="T79" s="13">
        <f t="shared" si="34"/>
        <v>3750</v>
      </c>
      <c r="U79" s="15">
        <v>100</v>
      </c>
      <c r="V79" s="15">
        <v>10</v>
      </c>
      <c r="W79" s="13">
        <f t="shared" si="35"/>
        <v>1000</v>
      </c>
      <c r="X79" s="38">
        <v>0</v>
      </c>
      <c r="Y79" s="15">
        <v>0</v>
      </c>
      <c r="Z79" s="13">
        <f t="shared" si="36"/>
        <v>1000</v>
      </c>
      <c r="AA79" s="16">
        <f t="shared" si="37"/>
        <v>4750</v>
      </c>
    </row>
    <row r="80" spans="1:27" s="3" customFormat="1" ht="47.25" customHeight="1" x14ac:dyDescent="0.2">
      <c r="A80" s="73">
        <f t="shared" si="18"/>
        <v>75</v>
      </c>
      <c r="B80" s="22" t="s">
        <v>91</v>
      </c>
      <c r="C80" s="21" t="s">
        <v>172</v>
      </c>
      <c r="D80" s="21" t="s">
        <v>173</v>
      </c>
      <c r="E80" s="21" t="s">
        <v>171</v>
      </c>
      <c r="F80" s="23">
        <v>10</v>
      </c>
      <c r="G80" s="59">
        <v>0</v>
      </c>
      <c r="H80" s="59">
        <v>0</v>
      </c>
      <c r="I80" s="59">
        <v>0</v>
      </c>
      <c r="J80" s="13">
        <f t="shared" si="38"/>
        <v>0</v>
      </c>
      <c r="K80" s="37">
        <v>152</v>
      </c>
      <c r="L80" s="14">
        <v>10</v>
      </c>
      <c r="M80" s="13">
        <f t="shared" si="31"/>
        <v>1520</v>
      </c>
      <c r="N80" s="14">
        <v>0</v>
      </c>
      <c r="O80" s="14">
        <v>0</v>
      </c>
      <c r="P80" s="13">
        <f t="shared" si="32"/>
        <v>0</v>
      </c>
      <c r="Q80" s="14">
        <v>0</v>
      </c>
      <c r="R80" s="14">
        <v>0</v>
      </c>
      <c r="S80" s="13">
        <f t="shared" si="33"/>
        <v>0</v>
      </c>
      <c r="T80" s="13">
        <f t="shared" si="34"/>
        <v>1520</v>
      </c>
      <c r="U80" s="15">
        <v>98</v>
      </c>
      <c r="V80" s="15">
        <v>10</v>
      </c>
      <c r="W80" s="13">
        <f t="shared" si="35"/>
        <v>980</v>
      </c>
      <c r="X80" s="38">
        <v>0</v>
      </c>
      <c r="Y80" s="15">
        <v>0</v>
      </c>
      <c r="Z80" s="13">
        <f t="shared" si="36"/>
        <v>980</v>
      </c>
      <c r="AA80" s="16">
        <f t="shared" si="37"/>
        <v>2500</v>
      </c>
    </row>
    <row r="81" spans="1:27" s="3" customFormat="1" ht="47.25" customHeight="1" x14ac:dyDescent="0.2">
      <c r="A81" s="73">
        <f t="shared" si="18"/>
        <v>76</v>
      </c>
      <c r="B81" s="22" t="s">
        <v>91</v>
      </c>
      <c r="C81" s="20" t="s">
        <v>174</v>
      </c>
      <c r="D81" s="20" t="s">
        <v>175</v>
      </c>
      <c r="E81" s="20" t="s">
        <v>176</v>
      </c>
      <c r="F81" s="23">
        <v>10</v>
      </c>
      <c r="G81" s="59">
        <v>0</v>
      </c>
      <c r="H81" s="59">
        <v>0</v>
      </c>
      <c r="I81" s="59">
        <v>0</v>
      </c>
      <c r="J81" s="13">
        <f t="shared" si="38"/>
        <v>0</v>
      </c>
      <c r="K81" s="37">
        <f>SUM(H81:J81)</f>
        <v>0</v>
      </c>
      <c r="L81" s="14">
        <v>0</v>
      </c>
      <c r="M81" s="13">
        <f t="shared" si="31"/>
        <v>0</v>
      </c>
      <c r="N81" s="14">
        <v>0</v>
      </c>
      <c r="O81" s="14">
        <v>0</v>
      </c>
      <c r="P81" s="13">
        <f t="shared" si="32"/>
        <v>0</v>
      </c>
      <c r="Q81" s="14">
        <v>0</v>
      </c>
      <c r="R81" s="14">
        <v>0</v>
      </c>
      <c r="S81" s="13">
        <f t="shared" si="33"/>
        <v>0</v>
      </c>
      <c r="T81" s="13">
        <f t="shared" si="34"/>
        <v>0</v>
      </c>
      <c r="U81" s="15">
        <v>100</v>
      </c>
      <c r="V81" s="15">
        <v>10</v>
      </c>
      <c r="W81" s="13">
        <f t="shared" si="35"/>
        <v>1000</v>
      </c>
      <c r="X81" s="38">
        <v>1500</v>
      </c>
      <c r="Y81" s="15">
        <v>0</v>
      </c>
      <c r="Z81" s="13">
        <f t="shared" si="36"/>
        <v>2500</v>
      </c>
      <c r="AA81" s="16">
        <f t="shared" si="37"/>
        <v>2500</v>
      </c>
    </row>
    <row r="82" spans="1:27" s="3" customFormat="1" ht="47.25" customHeight="1" x14ac:dyDescent="0.2">
      <c r="A82" s="73">
        <f t="shared" si="18"/>
        <v>77</v>
      </c>
      <c r="B82" s="22" t="s">
        <v>91</v>
      </c>
      <c r="C82" s="20" t="s">
        <v>174</v>
      </c>
      <c r="D82" s="21" t="s">
        <v>177</v>
      </c>
      <c r="E82" s="20" t="s">
        <v>178</v>
      </c>
      <c r="F82" s="23">
        <v>10</v>
      </c>
      <c r="G82" s="59">
        <v>0</v>
      </c>
      <c r="H82" s="59">
        <v>0</v>
      </c>
      <c r="I82" s="59">
        <v>0</v>
      </c>
      <c r="J82" s="13">
        <f t="shared" si="38"/>
        <v>0</v>
      </c>
      <c r="K82" s="37">
        <v>150</v>
      </c>
      <c r="L82" s="14">
        <v>10</v>
      </c>
      <c r="M82" s="13">
        <f t="shared" si="31"/>
        <v>1500</v>
      </c>
      <c r="N82" s="14">
        <v>0</v>
      </c>
      <c r="O82" s="14">
        <v>0</v>
      </c>
      <c r="P82" s="13">
        <f t="shared" si="32"/>
        <v>0</v>
      </c>
      <c r="Q82" s="14">
        <v>0</v>
      </c>
      <c r="R82" s="14">
        <v>0</v>
      </c>
      <c r="S82" s="13">
        <f t="shared" si="33"/>
        <v>0</v>
      </c>
      <c r="T82" s="13">
        <f t="shared" si="34"/>
        <v>1500</v>
      </c>
      <c r="U82" s="15">
        <v>100</v>
      </c>
      <c r="V82" s="15">
        <v>10</v>
      </c>
      <c r="W82" s="13">
        <f t="shared" si="35"/>
        <v>1000</v>
      </c>
      <c r="X82" s="38">
        <v>0</v>
      </c>
      <c r="Y82" s="15">
        <v>0</v>
      </c>
      <c r="Z82" s="13">
        <f t="shared" si="36"/>
        <v>1000</v>
      </c>
      <c r="AA82" s="16">
        <f t="shared" si="37"/>
        <v>2500</v>
      </c>
    </row>
    <row r="83" spans="1:27" s="3" customFormat="1" ht="47.25" customHeight="1" x14ac:dyDescent="0.2">
      <c r="A83" s="73">
        <f t="shared" si="18"/>
        <v>78</v>
      </c>
      <c r="B83" s="22" t="s">
        <v>91</v>
      </c>
      <c r="C83" s="21" t="s">
        <v>179</v>
      </c>
      <c r="D83" s="20" t="s">
        <v>180</v>
      </c>
      <c r="E83" s="20" t="s">
        <v>283</v>
      </c>
      <c r="F83" s="23">
        <v>36</v>
      </c>
      <c r="G83" s="59">
        <v>1160</v>
      </c>
      <c r="H83" s="59">
        <v>0</v>
      </c>
      <c r="I83" s="59">
        <v>0</v>
      </c>
      <c r="J83" s="13">
        <f t="shared" si="38"/>
        <v>1160</v>
      </c>
      <c r="K83" s="37">
        <v>660</v>
      </c>
      <c r="L83" s="14">
        <v>10</v>
      </c>
      <c r="M83" s="13">
        <f t="shared" si="31"/>
        <v>6600</v>
      </c>
      <c r="N83" s="14">
        <v>124</v>
      </c>
      <c r="O83" s="14">
        <v>10</v>
      </c>
      <c r="P83" s="13">
        <f t="shared" si="32"/>
        <v>1240</v>
      </c>
      <c r="Q83" s="14">
        <v>0</v>
      </c>
      <c r="R83" s="14">
        <v>0</v>
      </c>
      <c r="S83" s="13">
        <f t="shared" si="33"/>
        <v>0</v>
      </c>
      <c r="T83" s="13">
        <f t="shared" si="34"/>
        <v>7840</v>
      </c>
      <c r="U83" s="15">
        <v>0</v>
      </c>
      <c r="V83" s="15">
        <v>0</v>
      </c>
      <c r="W83" s="13">
        <f t="shared" si="35"/>
        <v>0</v>
      </c>
      <c r="X83" s="38">
        <f>V83*W83</f>
        <v>0</v>
      </c>
      <c r="Y83" s="15">
        <v>0</v>
      </c>
      <c r="Z83" s="13">
        <f t="shared" si="36"/>
        <v>0</v>
      </c>
      <c r="AA83" s="16">
        <f t="shared" si="37"/>
        <v>9000</v>
      </c>
    </row>
    <row r="84" spans="1:27" s="3" customFormat="1" ht="47.25" customHeight="1" x14ac:dyDescent="0.2">
      <c r="A84" s="73">
        <f t="shared" si="18"/>
        <v>79</v>
      </c>
      <c r="B84" s="22" t="s">
        <v>91</v>
      </c>
      <c r="C84" s="21" t="s">
        <v>181</v>
      </c>
      <c r="D84" s="21" t="s">
        <v>182</v>
      </c>
      <c r="E84" s="21" t="s">
        <v>183</v>
      </c>
      <c r="F84" s="23">
        <v>271</v>
      </c>
      <c r="G84" s="59">
        <v>0</v>
      </c>
      <c r="H84" s="59">
        <v>0</v>
      </c>
      <c r="I84" s="59">
        <v>0</v>
      </c>
      <c r="J84" s="13">
        <f t="shared" si="38"/>
        <v>0</v>
      </c>
      <c r="K84" s="37">
        <v>386</v>
      </c>
      <c r="L84" s="14">
        <v>10</v>
      </c>
      <c r="M84" s="13">
        <f t="shared" si="31"/>
        <v>3860</v>
      </c>
      <c r="N84" s="14">
        <v>0</v>
      </c>
      <c r="O84" s="37">
        <v>0</v>
      </c>
      <c r="P84" s="13">
        <f t="shared" si="32"/>
        <v>0</v>
      </c>
      <c r="Q84" s="14">
        <v>360</v>
      </c>
      <c r="R84" s="14">
        <v>10</v>
      </c>
      <c r="S84" s="13">
        <f t="shared" si="33"/>
        <v>3600</v>
      </c>
      <c r="T84" s="13">
        <f t="shared" si="34"/>
        <v>7460</v>
      </c>
      <c r="U84" s="15">
        <v>100</v>
      </c>
      <c r="V84" s="15">
        <v>10</v>
      </c>
      <c r="W84" s="13">
        <f t="shared" si="35"/>
        <v>1000</v>
      </c>
      <c r="X84" s="38">
        <v>0</v>
      </c>
      <c r="Y84" s="15">
        <v>0</v>
      </c>
      <c r="Z84" s="13">
        <f t="shared" si="36"/>
        <v>1000</v>
      </c>
      <c r="AA84" s="16">
        <f t="shared" si="37"/>
        <v>8460</v>
      </c>
    </row>
    <row r="85" spans="1:27" s="3" customFormat="1" ht="47.25" customHeight="1" x14ac:dyDescent="0.2">
      <c r="A85" s="73">
        <f t="shared" ref="A85:A143" si="39">A84+1</f>
        <v>80</v>
      </c>
      <c r="B85" s="22" t="s">
        <v>91</v>
      </c>
      <c r="C85" s="21" t="s">
        <v>181</v>
      </c>
      <c r="D85" s="21" t="s">
        <v>184</v>
      </c>
      <c r="E85" s="21" t="s">
        <v>183</v>
      </c>
      <c r="F85" s="23">
        <v>451</v>
      </c>
      <c r="G85" s="59">
        <v>2687</v>
      </c>
      <c r="H85" s="59">
        <v>286</v>
      </c>
      <c r="I85" s="59">
        <v>0</v>
      </c>
      <c r="J85" s="13">
        <f t="shared" si="38"/>
        <v>2973</v>
      </c>
      <c r="K85" s="37">
        <v>830</v>
      </c>
      <c r="L85" s="37">
        <v>10</v>
      </c>
      <c r="M85" s="13">
        <f t="shared" si="31"/>
        <v>8300</v>
      </c>
      <c r="N85" s="37">
        <v>124</v>
      </c>
      <c r="O85" s="37">
        <v>10</v>
      </c>
      <c r="P85" s="13">
        <f t="shared" si="32"/>
        <v>1240</v>
      </c>
      <c r="Q85" s="14">
        <v>0</v>
      </c>
      <c r="R85" s="37">
        <v>0</v>
      </c>
      <c r="S85" s="13">
        <f t="shared" si="33"/>
        <v>0</v>
      </c>
      <c r="T85" s="13">
        <f t="shared" si="34"/>
        <v>9540</v>
      </c>
      <c r="U85" s="15">
        <v>100</v>
      </c>
      <c r="V85" s="15">
        <v>10</v>
      </c>
      <c r="W85" s="13">
        <f t="shared" si="35"/>
        <v>1000</v>
      </c>
      <c r="X85" s="38">
        <v>700</v>
      </c>
      <c r="Y85" s="15">
        <v>300</v>
      </c>
      <c r="Z85" s="13">
        <f t="shared" si="36"/>
        <v>2000</v>
      </c>
      <c r="AA85" s="16">
        <f t="shared" si="37"/>
        <v>14513</v>
      </c>
    </row>
    <row r="86" spans="1:27" s="3" customFormat="1" ht="47.25" customHeight="1" x14ac:dyDescent="0.2">
      <c r="A86" s="73">
        <f t="shared" si="39"/>
        <v>81</v>
      </c>
      <c r="B86" s="4" t="s">
        <v>48</v>
      </c>
      <c r="C86" s="4" t="s">
        <v>28</v>
      </c>
      <c r="D86" s="20" t="s">
        <v>20</v>
      </c>
      <c r="E86" s="27" t="s">
        <v>52</v>
      </c>
      <c r="F86" s="75">
        <v>142</v>
      </c>
      <c r="G86" s="12">
        <v>0</v>
      </c>
      <c r="H86" s="12">
        <v>0</v>
      </c>
      <c r="I86" s="12">
        <v>0</v>
      </c>
      <c r="J86" s="13">
        <f t="shared" si="38"/>
        <v>0</v>
      </c>
      <c r="K86" s="14">
        <v>1422</v>
      </c>
      <c r="L86" s="14">
        <v>10</v>
      </c>
      <c r="M86" s="13">
        <f t="shared" si="31"/>
        <v>14220</v>
      </c>
      <c r="N86" s="14">
        <v>248</v>
      </c>
      <c r="O86" s="14">
        <v>10</v>
      </c>
      <c r="P86" s="13">
        <f t="shared" si="32"/>
        <v>2480</v>
      </c>
      <c r="Q86" s="14">
        <v>260</v>
      </c>
      <c r="R86" s="14">
        <v>10</v>
      </c>
      <c r="S86" s="13">
        <f t="shared" si="33"/>
        <v>2600</v>
      </c>
      <c r="T86" s="13">
        <f t="shared" si="34"/>
        <v>19300</v>
      </c>
      <c r="U86" s="15">
        <v>100</v>
      </c>
      <c r="V86" s="15">
        <v>10</v>
      </c>
      <c r="W86" s="13">
        <f t="shared" si="35"/>
        <v>1000</v>
      </c>
      <c r="X86" s="15">
        <v>2500</v>
      </c>
      <c r="Y86" s="15">
        <v>0</v>
      </c>
      <c r="Z86" s="13">
        <f t="shared" si="36"/>
        <v>3500</v>
      </c>
      <c r="AA86" s="16">
        <f t="shared" si="37"/>
        <v>22800</v>
      </c>
    </row>
    <row r="87" spans="1:27" s="3" customFormat="1" ht="47.25" customHeight="1" x14ac:dyDescent="0.2">
      <c r="A87" s="73">
        <f t="shared" si="39"/>
        <v>82</v>
      </c>
      <c r="B87" s="4" t="s">
        <v>48</v>
      </c>
      <c r="C87" s="4" t="s">
        <v>51</v>
      </c>
      <c r="D87" s="27" t="s">
        <v>78</v>
      </c>
      <c r="E87" s="27" t="s">
        <v>52</v>
      </c>
      <c r="F87" s="75">
        <v>48</v>
      </c>
      <c r="G87" s="12">
        <v>0</v>
      </c>
      <c r="H87" s="12">
        <v>0</v>
      </c>
      <c r="I87" s="12">
        <v>0</v>
      </c>
      <c r="J87" s="13">
        <f t="shared" si="38"/>
        <v>0</v>
      </c>
      <c r="K87" s="14">
        <v>567</v>
      </c>
      <c r="L87" s="14">
        <v>10</v>
      </c>
      <c r="M87" s="13">
        <f t="shared" si="31"/>
        <v>5670</v>
      </c>
      <c r="N87" s="14">
        <v>124</v>
      </c>
      <c r="O87" s="14">
        <v>10</v>
      </c>
      <c r="P87" s="13">
        <f t="shared" si="32"/>
        <v>1240</v>
      </c>
      <c r="Q87" s="14">
        <v>0</v>
      </c>
      <c r="R87" s="14">
        <v>0</v>
      </c>
      <c r="S87" s="13">
        <f t="shared" si="33"/>
        <v>0</v>
      </c>
      <c r="T87" s="13">
        <f t="shared" si="34"/>
        <v>6910</v>
      </c>
      <c r="U87" s="15">
        <v>100</v>
      </c>
      <c r="V87" s="15">
        <v>10</v>
      </c>
      <c r="W87" s="13">
        <f t="shared" si="35"/>
        <v>1000</v>
      </c>
      <c r="X87" s="15">
        <v>0</v>
      </c>
      <c r="Y87" s="15">
        <v>0</v>
      </c>
      <c r="Z87" s="13">
        <f t="shared" si="36"/>
        <v>1000</v>
      </c>
      <c r="AA87" s="16">
        <f t="shared" si="37"/>
        <v>7910</v>
      </c>
    </row>
    <row r="88" spans="1:27" s="3" customFormat="1" ht="48.75" customHeight="1" x14ac:dyDescent="0.2">
      <c r="A88" s="73">
        <f t="shared" si="39"/>
        <v>83</v>
      </c>
      <c r="B88" s="4" t="s">
        <v>48</v>
      </c>
      <c r="C88" s="4" t="s">
        <v>82</v>
      </c>
      <c r="D88" s="27" t="s">
        <v>77</v>
      </c>
      <c r="E88" s="27" t="s">
        <v>52</v>
      </c>
      <c r="F88" s="75">
        <v>148</v>
      </c>
      <c r="G88" s="12">
        <v>0</v>
      </c>
      <c r="H88" s="12">
        <v>0</v>
      </c>
      <c r="I88" s="12">
        <v>0</v>
      </c>
      <c r="J88" s="13">
        <f t="shared" si="38"/>
        <v>0</v>
      </c>
      <c r="K88" s="14">
        <v>1380</v>
      </c>
      <c r="L88" s="14">
        <v>10</v>
      </c>
      <c r="M88" s="13">
        <f t="shared" si="31"/>
        <v>13800</v>
      </c>
      <c r="N88" s="14">
        <v>372</v>
      </c>
      <c r="O88" s="14">
        <v>10</v>
      </c>
      <c r="P88" s="13">
        <f t="shared" si="32"/>
        <v>3720</v>
      </c>
      <c r="Q88" s="14">
        <v>0</v>
      </c>
      <c r="R88" s="14">
        <v>0</v>
      </c>
      <c r="S88" s="13">
        <f t="shared" si="33"/>
        <v>0</v>
      </c>
      <c r="T88" s="13">
        <f t="shared" si="34"/>
        <v>17520</v>
      </c>
      <c r="U88" s="15">
        <v>100</v>
      </c>
      <c r="V88" s="15">
        <v>10</v>
      </c>
      <c r="W88" s="13">
        <f t="shared" si="35"/>
        <v>1000</v>
      </c>
      <c r="X88" s="15">
        <v>0</v>
      </c>
      <c r="Y88" s="15">
        <v>0</v>
      </c>
      <c r="Z88" s="13">
        <f t="shared" si="36"/>
        <v>1000</v>
      </c>
      <c r="AA88" s="16">
        <f t="shared" si="37"/>
        <v>18520</v>
      </c>
    </row>
    <row r="89" spans="1:27" s="3" customFormat="1" ht="47.25" customHeight="1" x14ac:dyDescent="0.2">
      <c r="A89" s="73">
        <f t="shared" si="39"/>
        <v>84</v>
      </c>
      <c r="B89" s="4" t="s">
        <v>48</v>
      </c>
      <c r="C89" s="4" t="s">
        <v>101</v>
      </c>
      <c r="D89" s="27" t="s">
        <v>249</v>
      </c>
      <c r="E89" s="27" t="s">
        <v>52</v>
      </c>
      <c r="F89" s="75">
        <v>114</v>
      </c>
      <c r="G89" s="12">
        <v>0</v>
      </c>
      <c r="H89" s="12">
        <v>0</v>
      </c>
      <c r="I89" s="12">
        <v>0</v>
      </c>
      <c r="J89" s="13">
        <f t="shared" si="38"/>
        <v>0</v>
      </c>
      <c r="K89" s="14">
        <v>1301</v>
      </c>
      <c r="L89" s="14">
        <v>10</v>
      </c>
      <c r="M89" s="13">
        <f t="shared" si="31"/>
        <v>13010</v>
      </c>
      <c r="N89" s="14">
        <v>0</v>
      </c>
      <c r="O89" s="14">
        <v>0</v>
      </c>
      <c r="P89" s="13">
        <f t="shared" si="32"/>
        <v>0</v>
      </c>
      <c r="Q89" s="14">
        <v>0</v>
      </c>
      <c r="R89" s="14">
        <v>0</v>
      </c>
      <c r="S89" s="13">
        <f t="shared" si="33"/>
        <v>0</v>
      </c>
      <c r="T89" s="13">
        <f t="shared" si="34"/>
        <v>13010</v>
      </c>
      <c r="U89" s="15">
        <v>0</v>
      </c>
      <c r="V89" s="15">
        <v>0</v>
      </c>
      <c r="W89" s="13">
        <f t="shared" si="35"/>
        <v>0</v>
      </c>
      <c r="X89" s="15">
        <v>0</v>
      </c>
      <c r="Y89" s="15">
        <v>0</v>
      </c>
      <c r="Z89" s="13">
        <f t="shared" si="36"/>
        <v>0</v>
      </c>
      <c r="AA89" s="16">
        <f t="shared" si="37"/>
        <v>13010</v>
      </c>
    </row>
    <row r="90" spans="1:27" s="3" customFormat="1" ht="47.25" customHeight="1" x14ac:dyDescent="0.2">
      <c r="A90" s="73">
        <f t="shared" si="39"/>
        <v>85</v>
      </c>
      <c r="B90" s="4" t="s">
        <v>48</v>
      </c>
      <c r="C90" s="4" t="s">
        <v>73</v>
      </c>
      <c r="D90" s="27" t="s">
        <v>74</v>
      </c>
      <c r="E90" s="27" t="s">
        <v>52</v>
      </c>
      <c r="F90" s="75">
        <v>70</v>
      </c>
      <c r="G90" s="12">
        <v>0</v>
      </c>
      <c r="H90" s="12">
        <v>0</v>
      </c>
      <c r="I90" s="12">
        <v>0</v>
      </c>
      <c r="J90" s="13">
        <f t="shared" si="38"/>
        <v>0</v>
      </c>
      <c r="K90" s="14">
        <v>990</v>
      </c>
      <c r="L90" s="14">
        <v>10</v>
      </c>
      <c r="M90" s="13">
        <f t="shared" si="31"/>
        <v>9900</v>
      </c>
      <c r="N90" s="14">
        <v>0</v>
      </c>
      <c r="O90" s="14">
        <v>0</v>
      </c>
      <c r="P90" s="13">
        <f t="shared" si="32"/>
        <v>0</v>
      </c>
      <c r="Q90" s="14">
        <v>0</v>
      </c>
      <c r="R90" s="14">
        <v>0</v>
      </c>
      <c r="S90" s="13">
        <f t="shared" si="33"/>
        <v>0</v>
      </c>
      <c r="T90" s="13">
        <f t="shared" si="34"/>
        <v>9900</v>
      </c>
      <c r="U90" s="15">
        <v>0</v>
      </c>
      <c r="V90" s="15">
        <v>0</v>
      </c>
      <c r="W90" s="13">
        <f t="shared" si="35"/>
        <v>0</v>
      </c>
      <c r="X90" s="15">
        <v>0</v>
      </c>
      <c r="Y90" s="15">
        <v>0</v>
      </c>
      <c r="Z90" s="13">
        <f t="shared" si="36"/>
        <v>0</v>
      </c>
      <c r="AA90" s="16">
        <f t="shared" si="37"/>
        <v>9900</v>
      </c>
    </row>
    <row r="91" spans="1:27" s="3" customFormat="1" ht="51" customHeight="1" x14ac:dyDescent="0.2">
      <c r="A91" s="73">
        <f t="shared" si="39"/>
        <v>86</v>
      </c>
      <c r="B91" s="4" t="s">
        <v>48</v>
      </c>
      <c r="C91" s="4" t="s">
        <v>85</v>
      </c>
      <c r="D91" s="27" t="s">
        <v>86</v>
      </c>
      <c r="E91" s="27" t="s">
        <v>52</v>
      </c>
      <c r="F91" s="75">
        <v>90</v>
      </c>
      <c r="G91" s="12">
        <v>0</v>
      </c>
      <c r="H91" s="12">
        <v>0</v>
      </c>
      <c r="I91" s="12">
        <v>0</v>
      </c>
      <c r="J91" s="13">
        <f t="shared" si="38"/>
        <v>0</v>
      </c>
      <c r="K91" s="14">
        <v>1422</v>
      </c>
      <c r="L91" s="14">
        <v>10</v>
      </c>
      <c r="M91" s="13">
        <f t="shared" si="31"/>
        <v>14220</v>
      </c>
      <c r="N91" s="14">
        <v>0</v>
      </c>
      <c r="O91" s="14">
        <v>0</v>
      </c>
      <c r="P91" s="13">
        <f t="shared" si="32"/>
        <v>0</v>
      </c>
      <c r="Q91" s="14">
        <v>0</v>
      </c>
      <c r="R91" s="14">
        <v>0</v>
      </c>
      <c r="S91" s="13">
        <f t="shared" si="33"/>
        <v>0</v>
      </c>
      <c r="T91" s="13">
        <f t="shared" si="34"/>
        <v>14220</v>
      </c>
      <c r="U91" s="15">
        <v>0</v>
      </c>
      <c r="V91" s="15">
        <v>0</v>
      </c>
      <c r="W91" s="13">
        <f t="shared" si="35"/>
        <v>0</v>
      </c>
      <c r="X91" s="15">
        <v>0</v>
      </c>
      <c r="Y91" s="15">
        <v>0</v>
      </c>
      <c r="Z91" s="13">
        <f t="shared" si="36"/>
        <v>0</v>
      </c>
      <c r="AA91" s="16">
        <f t="shared" si="37"/>
        <v>14220</v>
      </c>
    </row>
    <row r="92" spans="1:27" s="3" customFormat="1" ht="48.75" customHeight="1" x14ac:dyDescent="0.2">
      <c r="A92" s="73">
        <f t="shared" si="39"/>
        <v>87</v>
      </c>
      <c r="B92" s="4" t="s">
        <v>48</v>
      </c>
      <c r="C92" s="4" t="s">
        <v>84</v>
      </c>
      <c r="D92" s="27" t="s">
        <v>79</v>
      </c>
      <c r="E92" s="27" t="s">
        <v>52</v>
      </c>
      <c r="F92" s="75">
        <v>69</v>
      </c>
      <c r="G92" s="12">
        <v>0</v>
      </c>
      <c r="H92" s="12">
        <v>0</v>
      </c>
      <c r="I92" s="12">
        <v>0</v>
      </c>
      <c r="J92" s="13">
        <f t="shared" si="38"/>
        <v>0</v>
      </c>
      <c r="K92" s="14">
        <v>1062</v>
      </c>
      <c r="L92" s="14">
        <v>10</v>
      </c>
      <c r="M92" s="13">
        <f t="shared" si="31"/>
        <v>10620</v>
      </c>
      <c r="N92" s="14">
        <v>0</v>
      </c>
      <c r="O92" s="14">
        <v>0</v>
      </c>
      <c r="P92" s="13">
        <f t="shared" si="32"/>
        <v>0</v>
      </c>
      <c r="Q92" s="14">
        <v>0</v>
      </c>
      <c r="R92" s="14">
        <v>0</v>
      </c>
      <c r="S92" s="13">
        <f t="shared" si="33"/>
        <v>0</v>
      </c>
      <c r="T92" s="13">
        <f t="shared" si="34"/>
        <v>10620</v>
      </c>
      <c r="U92" s="15">
        <v>0</v>
      </c>
      <c r="V92" s="15">
        <v>0</v>
      </c>
      <c r="W92" s="13">
        <f t="shared" si="35"/>
        <v>0</v>
      </c>
      <c r="X92" s="15">
        <v>0</v>
      </c>
      <c r="Y92" s="15">
        <v>0</v>
      </c>
      <c r="Z92" s="13">
        <f t="shared" si="36"/>
        <v>0</v>
      </c>
      <c r="AA92" s="16">
        <f t="shared" si="37"/>
        <v>10620</v>
      </c>
    </row>
    <row r="93" spans="1:27" s="3" customFormat="1" ht="52.5" customHeight="1" x14ac:dyDescent="0.2">
      <c r="A93" s="73">
        <f t="shared" si="39"/>
        <v>88</v>
      </c>
      <c r="B93" s="4" t="s">
        <v>48</v>
      </c>
      <c r="C93" s="4" t="s">
        <v>83</v>
      </c>
      <c r="D93" s="27" t="s">
        <v>80</v>
      </c>
      <c r="E93" s="27" t="s">
        <v>52</v>
      </c>
      <c r="F93" s="75">
        <v>58</v>
      </c>
      <c r="G93" s="12">
        <v>0</v>
      </c>
      <c r="H93" s="12">
        <v>0</v>
      </c>
      <c r="I93" s="12">
        <v>0</v>
      </c>
      <c r="J93" s="13">
        <f t="shared" si="38"/>
        <v>0</v>
      </c>
      <c r="K93" s="14">
        <v>891</v>
      </c>
      <c r="L93" s="14">
        <v>10</v>
      </c>
      <c r="M93" s="13">
        <f t="shared" si="31"/>
        <v>8910</v>
      </c>
      <c r="N93" s="14">
        <v>0</v>
      </c>
      <c r="O93" s="14">
        <v>0</v>
      </c>
      <c r="P93" s="13">
        <f t="shared" si="32"/>
        <v>0</v>
      </c>
      <c r="Q93" s="14">
        <v>0</v>
      </c>
      <c r="R93" s="14">
        <v>0</v>
      </c>
      <c r="S93" s="13">
        <f t="shared" si="33"/>
        <v>0</v>
      </c>
      <c r="T93" s="13">
        <f t="shared" si="34"/>
        <v>8910</v>
      </c>
      <c r="U93" s="15">
        <v>0</v>
      </c>
      <c r="V93" s="15">
        <v>0</v>
      </c>
      <c r="W93" s="13">
        <f t="shared" si="35"/>
        <v>0</v>
      </c>
      <c r="X93" s="15">
        <v>0</v>
      </c>
      <c r="Y93" s="15">
        <v>0</v>
      </c>
      <c r="Z93" s="13">
        <f t="shared" si="36"/>
        <v>0</v>
      </c>
      <c r="AA93" s="16">
        <f t="shared" si="37"/>
        <v>8910</v>
      </c>
    </row>
    <row r="94" spans="1:27" s="3" customFormat="1" ht="47.25" customHeight="1" x14ac:dyDescent="0.2">
      <c r="A94" s="73">
        <f t="shared" si="39"/>
        <v>89</v>
      </c>
      <c r="B94" s="4" t="s">
        <v>48</v>
      </c>
      <c r="C94" s="4" t="s">
        <v>81</v>
      </c>
      <c r="D94" s="27" t="s">
        <v>87</v>
      </c>
      <c r="E94" s="27" t="s">
        <v>52</v>
      </c>
      <c r="F94" s="75">
        <v>98</v>
      </c>
      <c r="G94" s="12">
        <v>0</v>
      </c>
      <c r="H94" s="12">
        <v>0</v>
      </c>
      <c r="I94" s="12">
        <v>0</v>
      </c>
      <c r="J94" s="13">
        <f t="shared" si="38"/>
        <v>0</v>
      </c>
      <c r="K94" s="14">
        <v>1301</v>
      </c>
      <c r="L94" s="14">
        <v>10</v>
      </c>
      <c r="M94" s="13">
        <f t="shared" si="31"/>
        <v>13010</v>
      </c>
      <c r="N94" s="14">
        <v>0</v>
      </c>
      <c r="O94" s="14">
        <v>0</v>
      </c>
      <c r="P94" s="13">
        <f t="shared" si="32"/>
        <v>0</v>
      </c>
      <c r="Q94" s="14">
        <v>0</v>
      </c>
      <c r="R94" s="14">
        <v>0</v>
      </c>
      <c r="S94" s="13">
        <f t="shared" si="33"/>
        <v>0</v>
      </c>
      <c r="T94" s="13">
        <f t="shared" si="34"/>
        <v>13010</v>
      </c>
      <c r="U94" s="15">
        <v>0</v>
      </c>
      <c r="V94" s="15">
        <v>0</v>
      </c>
      <c r="W94" s="13">
        <f t="shared" si="35"/>
        <v>0</v>
      </c>
      <c r="X94" s="15">
        <v>0</v>
      </c>
      <c r="Y94" s="15">
        <v>0</v>
      </c>
      <c r="Z94" s="13">
        <f t="shared" si="36"/>
        <v>0</v>
      </c>
      <c r="AA94" s="16">
        <f t="shared" si="37"/>
        <v>13010</v>
      </c>
    </row>
    <row r="95" spans="1:27" s="3" customFormat="1" ht="47.25" customHeight="1" x14ac:dyDescent="0.2">
      <c r="A95" s="73">
        <f t="shared" si="39"/>
        <v>90</v>
      </c>
      <c r="B95" s="4" t="s">
        <v>48</v>
      </c>
      <c r="C95" s="4" t="s">
        <v>75</v>
      </c>
      <c r="D95" s="27" t="s">
        <v>76</v>
      </c>
      <c r="E95" s="27" t="s">
        <v>52</v>
      </c>
      <c r="F95" s="75">
        <v>110</v>
      </c>
      <c r="G95" s="12">
        <v>0</v>
      </c>
      <c r="H95" s="12">
        <v>0</v>
      </c>
      <c r="I95" s="12">
        <v>0</v>
      </c>
      <c r="J95" s="13">
        <f t="shared" si="38"/>
        <v>0</v>
      </c>
      <c r="K95" s="14">
        <v>1422</v>
      </c>
      <c r="L95" s="14">
        <v>10</v>
      </c>
      <c r="M95" s="13">
        <f t="shared" si="31"/>
        <v>14220</v>
      </c>
      <c r="N95" s="14">
        <v>0</v>
      </c>
      <c r="O95" s="14">
        <v>0</v>
      </c>
      <c r="P95" s="13">
        <f t="shared" si="32"/>
        <v>0</v>
      </c>
      <c r="Q95" s="14">
        <v>0</v>
      </c>
      <c r="R95" s="14">
        <v>0</v>
      </c>
      <c r="S95" s="13">
        <f t="shared" si="33"/>
        <v>0</v>
      </c>
      <c r="T95" s="13">
        <f t="shared" si="34"/>
        <v>14220</v>
      </c>
      <c r="U95" s="15">
        <v>0</v>
      </c>
      <c r="V95" s="15">
        <v>0</v>
      </c>
      <c r="W95" s="13">
        <f t="shared" si="35"/>
        <v>0</v>
      </c>
      <c r="X95" s="15">
        <v>0</v>
      </c>
      <c r="Y95" s="15">
        <v>0</v>
      </c>
      <c r="Z95" s="13">
        <f t="shared" si="36"/>
        <v>0</v>
      </c>
      <c r="AA95" s="16">
        <f t="shared" si="37"/>
        <v>14220</v>
      </c>
    </row>
    <row r="96" spans="1:27" s="3" customFormat="1" ht="47.25" customHeight="1" x14ac:dyDescent="0.2">
      <c r="A96" s="73">
        <f t="shared" si="39"/>
        <v>91</v>
      </c>
      <c r="B96" s="4" t="s">
        <v>48</v>
      </c>
      <c r="C96" s="4" t="s">
        <v>287</v>
      </c>
      <c r="D96" s="27" t="s">
        <v>250</v>
      </c>
      <c r="E96" s="27" t="s">
        <v>52</v>
      </c>
      <c r="F96" s="75">
        <v>44</v>
      </c>
      <c r="G96" s="12">
        <v>0</v>
      </c>
      <c r="H96" s="12">
        <v>0</v>
      </c>
      <c r="I96" s="12">
        <v>0</v>
      </c>
      <c r="J96" s="13">
        <f t="shared" si="38"/>
        <v>0</v>
      </c>
      <c r="K96" s="14">
        <v>814</v>
      </c>
      <c r="L96" s="14">
        <v>10</v>
      </c>
      <c r="M96" s="13">
        <f t="shared" si="31"/>
        <v>8140</v>
      </c>
      <c r="N96" s="14">
        <v>0</v>
      </c>
      <c r="O96" s="14">
        <v>0</v>
      </c>
      <c r="P96" s="13">
        <f t="shared" si="32"/>
        <v>0</v>
      </c>
      <c r="Q96" s="14">
        <v>0</v>
      </c>
      <c r="R96" s="14">
        <v>0</v>
      </c>
      <c r="S96" s="13">
        <f t="shared" si="33"/>
        <v>0</v>
      </c>
      <c r="T96" s="13">
        <f t="shared" si="34"/>
        <v>8140</v>
      </c>
      <c r="U96" s="15">
        <v>100</v>
      </c>
      <c r="V96" s="15">
        <v>10</v>
      </c>
      <c r="W96" s="13">
        <f t="shared" si="35"/>
        <v>1000</v>
      </c>
      <c r="X96" s="15">
        <v>1860</v>
      </c>
      <c r="Y96" s="15">
        <v>0</v>
      </c>
      <c r="Z96" s="13">
        <f t="shared" si="36"/>
        <v>2860</v>
      </c>
      <c r="AA96" s="16">
        <f t="shared" si="37"/>
        <v>11000</v>
      </c>
    </row>
    <row r="97" spans="1:29" s="19" customFormat="1" ht="47.25" customHeight="1" x14ac:dyDescent="0.2">
      <c r="A97" s="73">
        <f t="shared" si="39"/>
        <v>92</v>
      </c>
      <c r="B97" s="5" t="s">
        <v>16</v>
      </c>
      <c r="C97" s="5" t="s">
        <v>24</v>
      </c>
      <c r="D97" s="45" t="s">
        <v>25</v>
      </c>
      <c r="E97" s="45" t="s">
        <v>26</v>
      </c>
      <c r="F97" s="75">
        <v>117</v>
      </c>
      <c r="G97" s="12">
        <v>591</v>
      </c>
      <c r="H97" s="12">
        <v>0</v>
      </c>
      <c r="I97" s="12">
        <v>1456</v>
      </c>
      <c r="J97" s="13">
        <f t="shared" si="38"/>
        <v>2047</v>
      </c>
      <c r="K97" s="14">
        <v>1302</v>
      </c>
      <c r="L97" s="14">
        <v>10</v>
      </c>
      <c r="M97" s="13">
        <f t="shared" si="31"/>
        <v>13020</v>
      </c>
      <c r="N97" s="14">
        <v>0</v>
      </c>
      <c r="O97" s="14">
        <v>0</v>
      </c>
      <c r="P97" s="13">
        <f t="shared" si="32"/>
        <v>0</v>
      </c>
      <c r="Q97" s="14">
        <v>260</v>
      </c>
      <c r="R97" s="14">
        <v>10</v>
      </c>
      <c r="S97" s="13">
        <f t="shared" si="33"/>
        <v>2600</v>
      </c>
      <c r="T97" s="13">
        <f t="shared" si="34"/>
        <v>15620</v>
      </c>
      <c r="U97" s="15">
        <v>100</v>
      </c>
      <c r="V97" s="15">
        <v>10</v>
      </c>
      <c r="W97" s="13">
        <f t="shared" si="35"/>
        <v>1000</v>
      </c>
      <c r="X97" s="15">
        <v>2500</v>
      </c>
      <c r="Y97" s="15">
        <v>0</v>
      </c>
      <c r="Z97" s="13">
        <f t="shared" si="36"/>
        <v>3500</v>
      </c>
      <c r="AA97" s="16">
        <f t="shared" si="37"/>
        <v>21167</v>
      </c>
    </row>
    <row r="98" spans="1:29" s="3" customFormat="1" ht="47.25" customHeight="1" x14ac:dyDescent="0.2">
      <c r="A98" s="73">
        <f t="shared" si="39"/>
        <v>93</v>
      </c>
      <c r="B98" s="5" t="s">
        <v>16</v>
      </c>
      <c r="C98" s="5" t="s">
        <v>27</v>
      </c>
      <c r="D98" s="45" t="s">
        <v>25</v>
      </c>
      <c r="E98" s="45" t="s">
        <v>26</v>
      </c>
      <c r="F98" s="75">
        <v>92</v>
      </c>
      <c r="G98" s="12">
        <v>591</v>
      </c>
      <c r="H98" s="12">
        <v>0</v>
      </c>
      <c r="I98" s="12">
        <v>1360</v>
      </c>
      <c r="J98" s="13">
        <f t="shared" si="38"/>
        <v>1951</v>
      </c>
      <c r="K98" s="14">
        <v>1191</v>
      </c>
      <c r="L98" s="14">
        <v>10</v>
      </c>
      <c r="M98" s="13">
        <f t="shared" si="31"/>
        <v>11910</v>
      </c>
      <c r="N98" s="14">
        <v>0</v>
      </c>
      <c r="O98" s="14">
        <v>0</v>
      </c>
      <c r="P98" s="13">
        <f t="shared" si="32"/>
        <v>0</v>
      </c>
      <c r="Q98" s="14">
        <v>260</v>
      </c>
      <c r="R98" s="14">
        <v>10</v>
      </c>
      <c r="S98" s="13">
        <f t="shared" si="33"/>
        <v>2600</v>
      </c>
      <c r="T98" s="13">
        <f t="shared" si="34"/>
        <v>14510</v>
      </c>
      <c r="U98" s="15">
        <v>100</v>
      </c>
      <c r="V98" s="15">
        <v>10</v>
      </c>
      <c r="W98" s="13">
        <f t="shared" si="35"/>
        <v>1000</v>
      </c>
      <c r="X98" s="15">
        <v>2500</v>
      </c>
      <c r="Y98" s="15">
        <v>0</v>
      </c>
      <c r="Z98" s="13">
        <f t="shared" si="36"/>
        <v>3500</v>
      </c>
      <c r="AA98" s="16">
        <f t="shared" si="37"/>
        <v>19961</v>
      </c>
    </row>
    <row r="99" spans="1:29" s="3" customFormat="1" ht="47.25" customHeight="1" x14ac:dyDescent="0.2">
      <c r="A99" s="73">
        <f t="shared" si="39"/>
        <v>94</v>
      </c>
      <c r="B99" s="5" t="s">
        <v>16</v>
      </c>
      <c r="C99" s="5" t="s">
        <v>28</v>
      </c>
      <c r="D99" s="45" t="s">
        <v>25</v>
      </c>
      <c r="E99" s="45" t="s">
        <v>26</v>
      </c>
      <c r="F99" s="75">
        <v>116</v>
      </c>
      <c r="G99" s="12">
        <v>591</v>
      </c>
      <c r="H99" s="12">
        <v>0</v>
      </c>
      <c r="I99" s="12">
        <v>1767</v>
      </c>
      <c r="J99" s="13">
        <f t="shared" si="38"/>
        <v>2358</v>
      </c>
      <c r="K99" s="14">
        <v>1302</v>
      </c>
      <c r="L99" s="14">
        <v>10</v>
      </c>
      <c r="M99" s="13">
        <f t="shared" si="31"/>
        <v>13020</v>
      </c>
      <c r="N99" s="14">
        <v>0</v>
      </c>
      <c r="O99" s="14">
        <v>0</v>
      </c>
      <c r="P99" s="13">
        <f t="shared" si="32"/>
        <v>0</v>
      </c>
      <c r="Q99" s="14">
        <v>520</v>
      </c>
      <c r="R99" s="14">
        <v>10</v>
      </c>
      <c r="S99" s="13">
        <f t="shared" si="33"/>
        <v>5200</v>
      </c>
      <c r="T99" s="13">
        <f t="shared" si="34"/>
        <v>18220</v>
      </c>
      <c r="U99" s="15">
        <v>100</v>
      </c>
      <c r="V99" s="15">
        <v>10</v>
      </c>
      <c r="W99" s="13">
        <f t="shared" si="35"/>
        <v>1000</v>
      </c>
      <c r="X99" s="15">
        <v>2500</v>
      </c>
      <c r="Y99" s="15">
        <v>0</v>
      </c>
      <c r="Z99" s="13">
        <f t="shared" si="36"/>
        <v>3500</v>
      </c>
      <c r="AA99" s="16">
        <f t="shared" si="37"/>
        <v>24078</v>
      </c>
    </row>
    <row r="100" spans="1:29" s="3" customFormat="1" ht="47.25" customHeight="1" x14ac:dyDescent="0.2">
      <c r="A100" s="73">
        <f t="shared" si="39"/>
        <v>95</v>
      </c>
      <c r="B100" s="5" t="s">
        <v>16</v>
      </c>
      <c r="C100" s="5" t="s">
        <v>227</v>
      </c>
      <c r="D100" s="45" t="s">
        <v>25</v>
      </c>
      <c r="E100" s="45" t="s">
        <v>26</v>
      </c>
      <c r="F100" s="75">
        <v>108</v>
      </c>
      <c r="G100" s="12">
        <v>591</v>
      </c>
      <c r="H100" s="12">
        <v>0</v>
      </c>
      <c r="I100" s="12">
        <v>909</v>
      </c>
      <c r="J100" s="13">
        <f t="shared" si="38"/>
        <v>1500</v>
      </c>
      <c r="K100" s="14">
        <v>1173</v>
      </c>
      <c r="L100" s="14">
        <v>10</v>
      </c>
      <c r="M100" s="13">
        <f t="shared" si="31"/>
        <v>11730</v>
      </c>
      <c r="N100" s="14">
        <v>0</v>
      </c>
      <c r="O100" s="14">
        <v>0</v>
      </c>
      <c r="P100" s="13">
        <f t="shared" si="32"/>
        <v>0</v>
      </c>
      <c r="Q100" s="14">
        <v>260</v>
      </c>
      <c r="R100" s="14">
        <v>10</v>
      </c>
      <c r="S100" s="13">
        <f t="shared" si="33"/>
        <v>2600</v>
      </c>
      <c r="T100" s="13">
        <f t="shared" si="34"/>
        <v>14330</v>
      </c>
      <c r="U100" s="15">
        <v>100</v>
      </c>
      <c r="V100" s="15">
        <v>10</v>
      </c>
      <c r="W100" s="13">
        <f t="shared" si="35"/>
        <v>1000</v>
      </c>
      <c r="X100" s="15">
        <v>2500</v>
      </c>
      <c r="Y100" s="15">
        <v>0</v>
      </c>
      <c r="Z100" s="13">
        <f t="shared" si="36"/>
        <v>3500</v>
      </c>
      <c r="AA100" s="16">
        <f t="shared" si="37"/>
        <v>19330</v>
      </c>
    </row>
    <row r="101" spans="1:29" s="3" customFormat="1" ht="47.25" customHeight="1" x14ac:dyDescent="0.2">
      <c r="A101" s="73">
        <f t="shared" si="39"/>
        <v>96</v>
      </c>
      <c r="B101" s="5" t="s">
        <v>16</v>
      </c>
      <c r="C101" s="5" t="s">
        <v>230</v>
      </c>
      <c r="D101" s="45" t="s">
        <v>25</v>
      </c>
      <c r="E101" s="45" t="s">
        <v>26</v>
      </c>
      <c r="F101" s="75">
        <v>98</v>
      </c>
      <c r="G101" s="12">
        <v>591</v>
      </c>
      <c r="H101" s="12">
        <v>0</v>
      </c>
      <c r="I101" s="12">
        <v>1485</v>
      </c>
      <c r="J101" s="13">
        <f t="shared" si="38"/>
        <v>2076</v>
      </c>
      <c r="K101" s="14">
        <v>1173</v>
      </c>
      <c r="L101" s="14">
        <v>10</v>
      </c>
      <c r="M101" s="13">
        <f t="shared" si="31"/>
        <v>11730</v>
      </c>
      <c r="N101" s="14">
        <v>0</v>
      </c>
      <c r="O101" s="14">
        <v>0</v>
      </c>
      <c r="P101" s="13">
        <f t="shared" si="32"/>
        <v>0</v>
      </c>
      <c r="Q101" s="14">
        <v>260</v>
      </c>
      <c r="R101" s="14">
        <v>10</v>
      </c>
      <c r="S101" s="13">
        <f t="shared" si="33"/>
        <v>2600</v>
      </c>
      <c r="T101" s="13">
        <f t="shared" si="34"/>
        <v>14330</v>
      </c>
      <c r="U101" s="15">
        <v>100</v>
      </c>
      <c r="V101" s="15">
        <v>10</v>
      </c>
      <c r="W101" s="13">
        <f t="shared" si="35"/>
        <v>1000</v>
      </c>
      <c r="X101" s="15">
        <v>2500</v>
      </c>
      <c r="Y101" s="15">
        <v>0</v>
      </c>
      <c r="Z101" s="13">
        <f t="shared" si="36"/>
        <v>3500</v>
      </c>
      <c r="AA101" s="16">
        <f t="shared" si="37"/>
        <v>19906</v>
      </c>
    </row>
    <row r="102" spans="1:29" s="3" customFormat="1" ht="47.25" customHeight="1" x14ac:dyDescent="0.2">
      <c r="A102" s="73">
        <f t="shared" si="39"/>
        <v>97</v>
      </c>
      <c r="B102" s="5" t="s">
        <v>16</v>
      </c>
      <c r="C102" s="5" t="s">
        <v>104</v>
      </c>
      <c r="D102" s="45" t="s">
        <v>25</v>
      </c>
      <c r="E102" s="45" t="s">
        <v>26</v>
      </c>
      <c r="F102" s="75">
        <v>51</v>
      </c>
      <c r="G102" s="12">
        <v>591</v>
      </c>
      <c r="H102" s="12">
        <v>0</v>
      </c>
      <c r="I102" s="12">
        <v>1430</v>
      </c>
      <c r="J102" s="13">
        <f t="shared" si="38"/>
        <v>2021</v>
      </c>
      <c r="K102" s="14">
        <v>654</v>
      </c>
      <c r="L102" s="14">
        <v>10</v>
      </c>
      <c r="M102" s="13">
        <f t="shared" si="31"/>
        <v>6540</v>
      </c>
      <c r="N102" s="14">
        <v>0</v>
      </c>
      <c r="O102" s="14">
        <v>0</v>
      </c>
      <c r="P102" s="13">
        <f t="shared" si="32"/>
        <v>0</v>
      </c>
      <c r="Q102" s="14">
        <v>260</v>
      </c>
      <c r="R102" s="14">
        <v>10</v>
      </c>
      <c r="S102" s="13">
        <f t="shared" si="33"/>
        <v>2600</v>
      </c>
      <c r="T102" s="13">
        <f t="shared" si="34"/>
        <v>9140</v>
      </c>
      <c r="U102" s="15">
        <v>100</v>
      </c>
      <c r="V102" s="15">
        <v>10</v>
      </c>
      <c r="W102" s="13">
        <f t="shared" si="35"/>
        <v>1000</v>
      </c>
      <c r="X102" s="15">
        <v>519</v>
      </c>
      <c r="Y102" s="15">
        <v>0</v>
      </c>
      <c r="Z102" s="13">
        <f t="shared" si="36"/>
        <v>1519</v>
      </c>
      <c r="AA102" s="16">
        <f t="shared" si="37"/>
        <v>12680</v>
      </c>
    </row>
    <row r="103" spans="1:29" s="3" customFormat="1" ht="47.25" customHeight="1" x14ac:dyDescent="0.2">
      <c r="A103" s="73">
        <f t="shared" si="39"/>
        <v>98</v>
      </c>
      <c r="B103" s="5" t="s">
        <v>16</v>
      </c>
      <c r="C103" s="4" t="s">
        <v>28</v>
      </c>
      <c r="D103" s="27" t="s">
        <v>49</v>
      </c>
      <c r="E103" s="27" t="s">
        <v>50</v>
      </c>
      <c r="F103" s="75">
        <v>52</v>
      </c>
      <c r="G103" s="12">
        <v>0</v>
      </c>
      <c r="H103" s="12">
        <v>0</v>
      </c>
      <c r="I103" s="12">
        <v>1500</v>
      </c>
      <c r="J103" s="13">
        <f t="shared" si="38"/>
        <v>1500</v>
      </c>
      <c r="K103" s="14">
        <v>752</v>
      </c>
      <c r="L103" s="14">
        <v>10</v>
      </c>
      <c r="M103" s="13">
        <f t="shared" si="31"/>
        <v>7520</v>
      </c>
      <c r="N103" s="14">
        <v>0</v>
      </c>
      <c r="O103" s="14">
        <v>0</v>
      </c>
      <c r="P103" s="13">
        <f t="shared" si="32"/>
        <v>0</v>
      </c>
      <c r="Q103" s="14">
        <v>0</v>
      </c>
      <c r="R103" s="14">
        <v>0</v>
      </c>
      <c r="S103" s="13">
        <f t="shared" si="33"/>
        <v>0</v>
      </c>
      <c r="T103" s="13">
        <f t="shared" si="34"/>
        <v>7520</v>
      </c>
      <c r="U103" s="15">
        <v>100</v>
      </c>
      <c r="V103" s="15">
        <v>10</v>
      </c>
      <c r="W103" s="13">
        <f t="shared" si="35"/>
        <v>1000</v>
      </c>
      <c r="X103" s="15">
        <v>2500</v>
      </c>
      <c r="Y103" s="15">
        <v>0</v>
      </c>
      <c r="Z103" s="13">
        <f t="shared" si="36"/>
        <v>3500</v>
      </c>
      <c r="AA103" s="16">
        <f t="shared" si="37"/>
        <v>12520</v>
      </c>
    </row>
    <row r="104" spans="1:29" s="3" customFormat="1" ht="47.25" customHeight="1" x14ac:dyDescent="0.2">
      <c r="A104" s="73">
        <f t="shared" si="39"/>
        <v>99</v>
      </c>
      <c r="B104" s="5" t="s">
        <v>16</v>
      </c>
      <c r="C104" s="4" t="s">
        <v>216</v>
      </c>
      <c r="D104" s="27" t="s">
        <v>49</v>
      </c>
      <c r="E104" s="27" t="s">
        <v>50</v>
      </c>
      <c r="F104" s="75">
        <v>142</v>
      </c>
      <c r="G104" s="12">
        <v>0</v>
      </c>
      <c r="H104" s="12">
        <v>0</v>
      </c>
      <c r="I104" s="12">
        <v>0</v>
      </c>
      <c r="J104" s="13">
        <f t="shared" si="38"/>
        <v>0</v>
      </c>
      <c r="K104" s="14">
        <v>1558</v>
      </c>
      <c r="L104" s="14">
        <v>10</v>
      </c>
      <c r="M104" s="13">
        <f t="shared" si="31"/>
        <v>15580</v>
      </c>
      <c r="N104" s="14">
        <v>0</v>
      </c>
      <c r="O104" s="14">
        <v>0</v>
      </c>
      <c r="P104" s="13">
        <f t="shared" si="32"/>
        <v>0</v>
      </c>
      <c r="Q104" s="14">
        <v>0</v>
      </c>
      <c r="R104" s="14">
        <v>0</v>
      </c>
      <c r="S104" s="13">
        <f t="shared" si="33"/>
        <v>0</v>
      </c>
      <c r="T104" s="13">
        <f t="shared" si="34"/>
        <v>15580</v>
      </c>
      <c r="U104" s="15">
        <v>100</v>
      </c>
      <c r="V104" s="15">
        <v>10</v>
      </c>
      <c r="W104" s="13">
        <f t="shared" si="35"/>
        <v>1000</v>
      </c>
      <c r="X104" s="15">
        <v>2500</v>
      </c>
      <c r="Y104" s="15">
        <v>0</v>
      </c>
      <c r="Z104" s="13">
        <f t="shared" si="36"/>
        <v>3500</v>
      </c>
      <c r="AA104" s="16">
        <f t="shared" si="37"/>
        <v>19080</v>
      </c>
    </row>
    <row r="105" spans="1:29" s="3" customFormat="1" ht="47.25" customHeight="1" x14ac:dyDescent="0.2">
      <c r="A105" s="73">
        <f t="shared" si="39"/>
        <v>100</v>
      </c>
      <c r="B105" s="5" t="s">
        <v>16</v>
      </c>
      <c r="C105" s="4" t="s">
        <v>217</v>
      </c>
      <c r="D105" s="27" t="s">
        <v>49</v>
      </c>
      <c r="E105" s="27" t="s">
        <v>50</v>
      </c>
      <c r="F105" s="75">
        <v>138</v>
      </c>
      <c r="G105" s="12">
        <v>0</v>
      </c>
      <c r="H105" s="12">
        <v>0</v>
      </c>
      <c r="I105" s="12">
        <v>0</v>
      </c>
      <c r="J105" s="13">
        <f t="shared" si="38"/>
        <v>0</v>
      </c>
      <c r="K105" s="14">
        <v>1558</v>
      </c>
      <c r="L105" s="14">
        <v>10</v>
      </c>
      <c r="M105" s="13">
        <f t="shared" si="31"/>
        <v>15580</v>
      </c>
      <c r="N105" s="14">
        <v>0</v>
      </c>
      <c r="O105" s="14">
        <v>0</v>
      </c>
      <c r="P105" s="13">
        <f t="shared" si="32"/>
        <v>0</v>
      </c>
      <c r="Q105" s="14">
        <v>0</v>
      </c>
      <c r="R105" s="14">
        <v>0</v>
      </c>
      <c r="S105" s="13">
        <f t="shared" si="33"/>
        <v>0</v>
      </c>
      <c r="T105" s="13">
        <f t="shared" si="34"/>
        <v>15580</v>
      </c>
      <c r="U105" s="15">
        <v>100</v>
      </c>
      <c r="V105" s="15">
        <v>10</v>
      </c>
      <c r="W105" s="13">
        <f t="shared" si="35"/>
        <v>1000</v>
      </c>
      <c r="X105" s="15">
        <v>2500</v>
      </c>
      <c r="Y105" s="15">
        <v>0</v>
      </c>
      <c r="Z105" s="13">
        <f t="shared" si="36"/>
        <v>3500</v>
      </c>
      <c r="AA105" s="16">
        <f t="shared" si="37"/>
        <v>19080</v>
      </c>
    </row>
    <row r="106" spans="1:29" s="3" customFormat="1" ht="47.25" customHeight="1" x14ac:dyDescent="0.2">
      <c r="A106" s="73">
        <f t="shared" si="39"/>
        <v>101</v>
      </c>
      <c r="B106" s="5" t="s">
        <v>16</v>
      </c>
      <c r="C106" s="4" t="s">
        <v>218</v>
      </c>
      <c r="D106" s="27" t="s">
        <v>49</v>
      </c>
      <c r="E106" s="27" t="s">
        <v>50</v>
      </c>
      <c r="F106" s="75">
        <v>138</v>
      </c>
      <c r="G106" s="12">
        <v>0</v>
      </c>
      <c r="H106" s="12">
        <v>0</v>
      </c>
      <c r="I106" s="12">
        <v>0</v>
      </c>
      <c r="J106" s="13">
        <f t="shared" si="38"/>
        <v>0</v>
      </c>
      <c r="K106" s="14">
        <v>1558</v>
      </c>
      <c r="L106" s="14">
        <v>10</v>
      </c>
      <c r="M106" s="13">
        <f t="shared" si="31"/>
        <v>15580</v>
      </c>
      <c r="N106" s="14">
        <v>0</v>
      </c>
      <c r="O106" s="14">
        <v>0</v>
      </c>
      <c r="P106" s="13">
        <f t="shared" si="32"/>
        <v>0</v>
      </c>
      <c r="Q106" s="14">
        <v>0</v>
      </c>
      <c r="R106" s="14">
        <v>0</v>
      </c>
      <c r="S106" s="13">
        <f t="shared" si="33"/>
        <v>0</v>
      </c>
      <c r="T106" s="13">
        <f t="shared" si="34"/>
        <v>15580</v>
      </c>
      <c r="U106" s="15">
        <v>100</v>
      </c>
      <c r="V106" s="15">
        <v>10</v>
      </c>
      <c r="W106" s="13">
        <f t="shared" si="35"/>
        <v>1000</v>
      </c>
      <c r="X106" s="15">
        <v>2500</v>
      </c>
      <c r="Y106" s="15">
        <v>0</v>
      </c>
      <c r="Z106" s="13">
        <f t="shared" si="36"/>
        <v>3500</v>
      </c>
      <c r="AA106" s="16">
        <f t="shared" si="37"/>
        <v>19080</v>
      </c>
    </row>
    <row r="107" spans="1:29" s="3" customFormat="1" ht="47.25" customHeight="1" x14ac:dyDescent="0.2">
      <c r="A107" s="73">
        <f t="shared" si="39"/>
        <v>102</v>
      </c>
      <c r="B107" s="5" t="s">
        <v>16</v>
      </c>
      <c r="C107" s="4" t="s">
        <v>219</v>
      </c>
      <c r="D107" s="27" t="s">
        <v>49</v>
      </c>
      <c r="E107" s="27" t="s">
        <v>50</v>
      </c>
      <c r="F107" s="75">
        <v>110</v>
      </c>
      <c r="G107" s="12">
        <v>0</v>
      </c>
      <c r="H107" s="12">
        <v>0</v>
      </c>
      <c r="I107" s="12">
        <v>0</v>
      </c>
      <c r="J107" s="13">
        <f t="shared" si="38"/>
        <v>0</v>
      </c>
      <c r="K107" s="14">
        <v>1558</v>
      </c>
      <c r="L107" s="14">
        <v>10</v>
      </c>
      <c r="M107" s="13">
        <f t="shared" si="31"/>
        <v>15580</v>
      </c>
      <c r="N107" s="14">
        <v>0</v>
      </c>
      <c r="O107" s="14">
        <v>0</v>
      </c>
      <c r="P107" s="13">
        <f t="shared" si="32"/>
        <v>0</v>
      </c>
      <c r="Q107" s="14">
        <v>0</v>
      </c>
      <c r="R107" s="14">
        <v>0</v>
      </c>
      <c r="S107" s="13">
        <f t="shared" si="33"/>
        <v>0</v>
      </c>
      <c r="T107" s="13">
        <f t="shared" si="34"/>
        <v>15580</v>
      </c>
      <c r="U107" s="15">
        <v>100</v>
      </c>
      <c r="V107" s="15">
        <v>10</v>
      </c>
      <c r="W107" s="13">
        <f t="shared" si="35"/>
        <v>1000</v>
      </c>
      <c r="X107" s="15">
        <v>2500</v>
      </c>
      <c r="Y107" s="15">
        <v>0</v>
      </c>
      <c r="Z107" s="13">
        <f t="shared" si="36"/>
        <v>3500</v>
      </c>
      <c r="AA107" s="16">
        <f t="shared" si="37"/>
        <v>19080</v>
      </c>
    </row>
    <row r="108" spans="1:29" s="3" customFormat="1" ht="47.25" customHeight="1" x14ac:dyDescent="0.2">
      <c r="A108" s="73">
        <f t="shared" si="39"/>
        <v>103</v>
      </c>
      <c r="B108" s="4" t="s">
        <v>48</v>
      </c>
      <c r="C108" s="4" t="s">
        <v>228</v>
      </c>
      <c r="D108" s="27" t="s">
        <v>49</v>
      </c>
      <c r="E108" s="27" t="s">
        <v>50</v>
      </c>
      <c r="F108" s="75">
        <v>102</v>
      </c>
      <c r="G108" s="12">
        <v>0</v>
      </c>
      <c r="H108" s="12">
        <v>0</v>
      </c>
      <c r="I108" s="12">
        <v>0</v>
      </c>
      <c r="J108" s="13">
        <f t="shared" si="38"/>
        <v>0</v>
      </c>
      <c r="K108" s="14">
        <v>1428</v>
      </c>
      <c r="L108" s="14">
        <v>10</v>
      </c>
      <c r="M108" s="13">
        <f t="shared" si="31"/>
        <v>14280</v>
      </c>
      <c r="N108" s="14">
        <v>0</v>
      </c>
      <c r="O108" s="14">
        <v>0</v>
      </c>
      <c r="P108" s="13">
        <f t="shared" si="32"/>
        <v>0</v>
      </c>
      <c r="Q108" s="14">
        <v>0</v>
      </c>
      <c r="R108" s="14">
        <v>0</v>
      </c>
      <c r="S108" s="13">
        <f t="shared" si="33"/>
        <v>0</v>
      </c>
      <c r="T108" s="13">
        <f t="shared" si="34"/>
        <v>14280</v>
      </c>
      <c r="U108" s="15">
        <v>100</v>
      </c>
      <c r="V108" s="15">
        <v>10</v>
      </c>
      <c r="W108" s="13">
        <f t="shared" si="35"/>
        <v>1000</v>
      </c>
      <c r="X108" s="15">
        <v>2500</v>
      </c>
      <c r="Y108" s="15">
        <v>0</v>
      </c>
      <c r="Z108" s="13">
        <f t="shared" si="36"/>
        <v>3500</v>
      </c>
      <c r="AA108" s="16">
        <f t="shared" si="37"/>
        <v>17780</v>
      </c>
    </row>
    <row r="109" spans="1:29" s="3" customFormat="1" ht="47.25" customHeight="1" x14ac:dyDescent="0.2">
      <c r="A109" s="73">
        <f>A108+1</f>
        <v>104</v>
      </c>
      <c r="B109" s="4" t="s">
        <v>16</v>
      </c>
      <c r="C109" s="4" t="s">
        <v>220</v>
      </c>
      <c r="D109" s="27" t="s">
        <v>31</v>
      </c>
      <c r="E109" s="45" t="s">
        <v>30</v>
      </c>
      <c r="F109" s="75">
        <v>128</v>
      </c>
      <c r="G109" s="12">
        <v>1120</v>
      </c>
      <c r="H109" s="12">
        <v>0</v>
      </c>
      <c r="I109" s="12">
        <v>1350</v>
      </c>
      <c r="J109" s="13">
        <f t="shared" si="38"/>
        <v>2470</v>
      </c>
      <c r="K109" s="14">
        <v>1578</v>
      </c>
      <c r="L109" s="14">
        <v>10</v>
      </c>
      <c r="M109" s="13">
        <f t="shared" si="31"/>
        <v>15780</v>
      </c>
      <c r="N109" s="14">
        <v>124</v>
      </c>
      <c r="O109" s="14">
        <v>10</v>
      </c>
      <c r="P109" s="13">
        <f t="shared" si="32"/>
        <v>1240</v>
      </c>
      <c r="Q109" s="14">
        <v>260</v>
      </c>
      <c r="R109" s="14">
        <v>10</v>
      </c>
      <c r="S109" s="13">
        <f t="shared" si="33"/>
        <v>2600</v>
      </c>
      <c r="T109" s="13">
        <f t="shared" si="34"/>
        <v>19620</v>
      </c>
      <c r="U109" s="15">
        <v>100</v>
      </c>
      <c r="V109" s="15">
        <v>10</v>
      </c>
      <c r="W109" s="13">
        <f t="shared" si="35"/>
        <v>1000</v>
      </c>
      <c r="X109" s="15">
        <v>2500</v>
      </c>
      <c r="Y109" s="15">
        <v>500</v>
      </c>
      <c r="Z109" s="13">
        <f t="shared" si="36"/>
        <v>4000</v>
      </c>
      <c r="AA109" s="16">
        <f t="shared" si="37"/>
        <v>26090</v>
      </c>
    </row>
    <row r="110" spans="1:29" s="3" customFormat="1" ht="47.25" customHeight="1" x14ac:dyDescent="0.2">
      <c r="A110" s="73">
        <f t="shared" si="39"/>
        <v>105</v>
      </c>
      <c r="B110" s="4" t="s">
        <v>16</v>
      </c>
      <c r="C110" s="4" t="s">
        <v>32</v>
      </c>
      <c r="D110" s="27" t="s">
        <v>33</v>
      </c>
      <c r="E110" s="45" t="s">
        <v>30</v>
      </c>
      <c r="F110" s="75">
        <v>42</v>
      </c>
      <c r="G110" s="12">
        <v>700</v>
      </c>
      <c r="H110" s="12">
        <v>0</v>
      </c>
      <c r="I110" s="12">
        <v>1350</v>
      </c>
      <c r="J110" s="13">
        <f t="shared" si="38"/>
        <v>2050</v>
      </c>
      <c r="K110" s="14">
        <v>398</v>
      </c>
      <c r="L110" s="14">
        <v>10</v>
      </c>
      <c r="M110" s="13">
        <f t="shared" si="31"/>
        <v>3980</v>
      </c>
      <c r="N110" s="14">
        <v>124</v>
      </c>
      <c r="O110" s="14">
        <v>10</v>
      </c>
      <c r="P110" s="13">
        <f t="shared" si="32"/>
        <v>1240</v>
      </c>
      <c r="Q110" s="14">
        <v>0</v>
      </c>
      <c r="R110" s="14">
        <v>0</v>
      </c>
      <c r="S110" s="13">
        <f t="shared" si="33"/>
        <v>0</v>
      </c>
      <c r="T110" s="13">
        <f t="shared" si="34"/>
        <v>5220</v>
      </c>
      <c r="U110" s="15">
        <v>100</v>
      </c>
      <c r="V110" s="15">
        <v>10</v>
      </c>
      <c r="W110" s="13">
        <f t="shared" si="35"/>
        <v>1000</v>
      </c>
      <c r="X110" s="15">
        <v>2230</v>
      </c>
      <c r="Y110" s="15">
        <v>0</v>
      </c>
      <c r="Z110" s="13">
        <f t="shared" si="36"/>
        <v>3230</v>
      </c>
      <c r="AA110" s="16">
        <f t="shared" si="37"/>
        <v>10500</v>
      </c>
    </row>
    <row r="111" spans="1:29" s="3" customFormat="1" ht="47.25" customHeight="1" x14ac:dyDescent="0.2">
      <c r="A111" s="73">
        <f t="shared" si="39"/>
        <v>106</v>
      </c>
      <c r="B111" s="4" t="s">
        <v>16</v>
      </c>
      <c r="C111" s="4" t="s">
        <v>34</v>
      </c>
      <c r="D111" s="27" t="s">
        <v>35</v>
      </c>
      <c r="E111" s="45" t="s">
        <v>30</v>
      </c>
      <c r="F111" s="75">
        <v>128</v>
      </c>
      <c r="G111" s="12">
        <v>1400</v>
      </c>
      <c r="H111" s="12">
        <v>0</v>
      </c>
      <c r="I111" s="12">
        <v>1350</v>
      </c>
      <c r="J111" s="13">
        <f t="shared" si="38"/>
        <v>2750</v>
      </c>
      <c r="K111" s="14">
        <v>1596</v>
      </c>
      <c r="L111" s="14">
        <v>10</v>
      </c>
      <c r="M111" s="13">
        <f t="shared" si="31"/>
        <v>15960</v>
      </c>
      <c r="N111" s="14">
        <v>124</v>
      </c>
      <c r="O111" s="14">
        <v>10</v>
      </c>
      <c r="P111" s="13">
        <f t="shared" si="32"/>
        <v>1240</v>
      </c>
      <c r="Q111" s="14">
        <v>260</v>
      </c>
      <c r="R111" s="14">
        <v>10</v>
      </c>
      <c r="S111" s="13">
        <f t="shared" si="33"/>
        <v>2600</v>
      </c>
      <c r="T111" s="13">
        <f t="shared" si="34"/>
        <v>19800</v>
      </c>
      <c r="U111" s="15">
        <v>100</v>
      </c>
      <c r="V111" s="15">
        <v>10</v>
      </c>
      <c r="W111" s="13">
        <f t="shared" si="35"/>
        <v>1000</v>
      </c>
      <c r="X111" s="15">
        <v>2500</v>
      </c>
      <c r="Y111" s="15">
        <v>500</v>
      </c>
      <c r="Z111" s="13">
        <f t="shared" si="36"/>
        <v>4000</v>
      </c>
      <c r="AA111" s="16">
        <f t="shared" si="37"/>
        <v>26550</v>
      </c>
    </row>
    <row r="112" spans="1:29" s="3" customFormat="1" ht="47.25" customHeight="1" x14ac:dyDescent="0.2">
      <c r="A112" s="73">
        <f t="shared" si="39"/>
        <v>107</v>
      </c>
      <c r="B112" s="4" t="s">
        <v>16</v>
      </c>
      <c r="C112" s="4" t="s">
        <v>36</v>
      </c>
      <c r="D112" s="27" t="s">
        <v>37</v>
      </c>
      <c r="E112" s="45" t="s">
        <v>30</v>
      </c>
      <c r="F112" s="75">
        <v>136</v>
      </c>
      <c r="G112" s="12">
        <v>1120</v>
      </c>
      <c r="H112" s="12">
        <v>0</v>
      </c>
      <c r="I112" s="12">
        <v>1350</v>
      </c>
      <c r="J112" s="13">
        <f t="shared" si="38"/>
        <v>2470</v>
      </c>
      <c r="K112" s="14">
        <v>1596</v>
      </c>
      <c r="L112" s="14">
        <v>10</v>
      </c>
      <c r="M112" s="13">
        <f t="shared" si="31"/>
        <v>15960</v>
      </c>
      <c r="N112" s="14">
        <v>124</v>
      </c>
      <c r="O112" s="14">
        <v>10</v>
      </c>
      <c r="P112" s="13">
        <f t="shared" si="32"/>
        <v>1240</v>
      </c>
      <c r="Q112" s="14">
        <v>260</v>
      </c>
      <c r="R112" s="14">
        <v>10</v>
      </c>
      <c r="S112" s="13">
        <f t="shared" si="33"/>
        <v>2600</v>
      </c>
      <c r="T112" s="13">
        <f t="shared" si="34"/>
        <v>19800</v>
      </c>
      <c r="U112" s="15">
        <v>100</v>
      </c>
      <c r="V112" s="15">
        <v>10</v>
      </c>
      <c r="W112" s="13">
        <f t="shared" si="35"/>
        <v>1000</v>
      </c>
      <c r="X112" s="15">
        <v>2500</v>
      </c>
      <c r="Y112" s="15">
        <v>500</v>
      </c>
      <c r="Z112" s="13">
        <f t="shared" si="36"/>
        <v>4000</v>
      </c>
      <c r="AA112" s="16">
        <f t="shared" si="37"/>
        <v>26270</v>
      </c>
      <c r="AB112" s="46"/>
      <c r="AC112" s="54"/>
    </row>
    <row r="113" spans="1:27" s="3" customFormat="1" ht="47.25" customHeight="1" x14ac:dyDescent="0.2">
      <c r="A113" s="73">
        <f t="shared" si="39"/>
        <v>108</v>
      </c>
      <c r="B113" s="4" t="s">
        <v>16</v>
      </c>
      <c r="C113" s="4" t="s">
        <v>221</v>
      </c>
      <c r="D113" s="27" t="s">
        <v>38</v>
      </c>
      <c r="E113" s="45" t="s">
        <v>30</v>
      </c>
      <c r="F113" s="75">
        <v>90</v>
      </c>
      <c r="G113" s="12">
        <v>560</v>
      </c>
      <c r="H113" s="12">
        <v>0</v>
      </c>
      <c r="I113" s="12">
        <v>1350</v>
      </c>
      <c r="J113" s="13">
        <f t="shared" si="38"/>
        <v>1910</v>
      </c>
      <c r="K113" s="14">
        <v>1296</v>
      </c>
      <c r="L113" s="14">
        <v>10</v>
      </c>
      <c r="M113" s="13">
        <f t="shared" si="31"/>
        <v>12960</v>
      </c>
      <c r="N113" s="14">
        <v>0</v>
      </c>
      <c r="O113" s="14">
        <v>0</v>
      </c>
      <c r="P113" s="13">
        <f t="shared" si="32"/>
        <v>0</v>
      </c>
      <c r="Q113" s="14">
        <v>260</v>
      </c>
      <c r="R113" s="14">
        <v>10</v>
      </c>
      <c r="S113" s="13">
        <f t="shared" si="33"/>
        <v>2600</v>
      </c>
      <c r="T113" s="13">
        <f t="shared" si="34"/>
        <v>15560</v>
      </c>
      <c r="U113" s="15">
        <v>100</v>
      </c>
      <c r="V113" s="15">
        <v>10</v>
      </c>
      <c r="W113" s="13">
        <f t="shared" si="35"/>
        <v>1000</v>
      </c>
      <c r="X113" s="15">
        <v>2500</v>
      </c>
      <c r="Y113" s="15">
        <v>500</v>
      </c>
      <c r="Z113" s="13">
        <f t="shared" si="36"/>
        <v>4000</v>
      </c>
      <c r="AA113" s="16">
        <f t="shared" si="37"/>
        <v>21470</v>
      </c>
    </row>
    <row r="114" spans="1:27" s="3" customFormat="1" ht="47.25" customHeight="1" x14ac:dyDescent="0.2">
      <c r="A114" s="73">
        <f t="shared" si="39"/>
        <v>109</v>
      </c>
      <c r="B114" s="5" t="s">
        <v>16</v>
      </c>
      <c r="C114" s="4" t="s">
        <v>222</v>
      </c>
      <c r="D114" s="27" t="s">
        <v>44</v>
      </c>
      <c r="E114" s="27" t="s">
        <v>45</v>
      </c>
      <c r="F114" s="75">
        <v>114</v>
      </c>
      <c r="G114" s="12">
        <v>955</v>
      </c>
      <c r="H114" s="12">
        <v>0</v>
      </c>
      <c r="I114" s="12">
        <v>0</v>
      </c>
      <c r="J114" s="13">
        <f t="shared" si="38"/>
        <v>955</v>
      </c>
      <c r="K114" s="14">
        <v>1200</v>
      </c>
      <c r="L114" s="14">
        <v>10</v>
      </c>
      <c r="M114" s="13">
        <f t="shared" si="31"/>
        <v>12000</v>
      </c>
      <c r="N114" s="14">
        <v>0</v>
      </c>
      <c r="O114" s="14">
        <v>0</v>
      </c>
      <c r="P114" s="13">
        <f t="shared" si="32"/>
        <v>0</v>
      </c>
      <c r="Q114" s="14">
        <v>0</v>
      </c>
      <c r="R114" s="14">
        <v>0</v>
      </c>
      <c r="S114" s="13">
        <f t="shared" si="33"/>
        <v>0</v>
      </c>
      <c r="T114" s="13">
        <f t="shared" si="34"/>
        <v>12000</v>
      </c>
      <c r="U114" s="15">
        <v>90</v>
      </c>
      <c r="V114" s="15">
        <v>10</v>
      </c>
      <c r="W114" s="13">
        <f t="shared" si="35"/>
        <v>900</v>
      </c>
      <c r="X114" s="15">
        <v>2500</v>
      </c>
      <c r="Y114" s="15">
        <v>0</v>
      </c>
      <c r="Z114" s="13">
        <f t="shared" si="36"/>
        <v>3400</v>
      </c>
      <c r="AA114" s="16">
        <f t="shared" si="37"/>
        <v>16355</v>
      </c>
    </row>
    <row r="115" spans="1:27" s="3" customFormat="1" ht="47.25" customHeight="1" x14ac:dyDescent="0.2">
      <c r="A115" s="73">
        <f t="shared" si="39"/>
        <v>110</v>
      </c>
      <c r="B115" s="5" t="s">
        <v>16</v>
      </c>
      <c r="C115" s="4" t="s">
        <v>105</v>
      </c>
      <c r="D115" s="27" t="s">
        <v>44</v>
      </c>
      <c r="E115" s="27" t="s">
        <v>45</v>
      </c>
      <c r="F115" s="75">
        <v>67</v>
      </c>
      <c r="G115" s="12">
        <v>796</v>
      </c>
      <c r="H115" s="12">
        <v>0</v>
      </c>
      <c r="I115" s="12">
        <v>0</v>
      </c>
      <c r="J115" s="13">
        <f t="shared" si="38"/>
        <v>796</v>
      </c>
      <c r="K115" s="14">
        <v>840</v>
      </c>
      <c r="L115" s="14">
        <v>10</v>
      </c>
      <c r="M115" s="13">
        <f t="shared" si="31"/>
        <v>8400</v>
      </c>
      <c r="N115" s="14">
        <v>0</v>
      </c>
      <c r="O115" s="14">
        <v>0</v>
      </c>
      <c r="P115" s="13">
        <f t="shared" si="32"/>
        <v>0</v>
      </c>
      <c r="Q115" s="14">
        <v>0</v>
      </c>
      <c r="R115" s="14">
        <v>0</v>
      </c>
      <c r="S115" s="13">
        <f t="shared" si="33"/>
        <v>0</v>
      </c>
      <c r="T115" s="13">
        <f t="shared" si="34"/>
        <v>8400</v>
      </c>
      <c r="U115" s="15">
        <v>90</v>
      </c>
      <c r="V115" s="15">
        <v>10</v>
      </c>
      <c r="W115" s="13">
        <f t="shared" si="35"/>
        <v>900</v>
      </c>
      <c r="X115" s="15">
        <v>2500</v>
      </c>
      <c r="Y115" s="15">
        <v>0</v>
      </c>
      <c r="Z115" s="13">
        <f t="shared" si="36"/>
        <v>3400</v>
      </c>
      <c r="AA115" s="16">
        <f t="shared" si="37"/>
        <v>12596</v>
      </c>
    </row>
    <row r="116" spans="1:27" s="3" customFormat="1" ht="47.25" customHeight="1" x14ac:dyDescent="0.2">
      <c r="A116" s="73">
        <f t="shared" si="39"/>
        <v>111</v>
      </c>
      <c r="B116" s="5" t="s">
        <v>16</v>
      </c>
      <c r="C116" s="4" t="s">
        <v>224</v>
      </c>
      <c r="D116" s="27" t="s">
        <v>44</v>
      </c>
      <c r="E116" s="27" t="s">
        <v>45</v>
      </c>
      <c r="F116" s="75">
        <v>40</v>
      </c>
      <c r="G116" s="12">
        <v>477</v>
      </c>
      <c r="H116" s="12">
        <v>0</v>
      </c>
      <c r="I116" s="12">
        <v>0</v>
      </c>
      <c r="J116" s="13">
        <f t="shared" si="38"/>
        <v>477</v>
      </c>
      <c r="K116" s="14">
        <v>510</v>
      </c>
      <c r="L116" s="14">
        <v>10</v>
      </c>
      <c r="M116" s="13">
        <f t="shared" si="31"/>
        <v>5100</v>
      </c>
      <c r="N116" s="14">
        <v>0</v>
      </c>
      <c r="O116" s="14">
        <v>0</v>
      </c>
      <c r="P116" s="13">
        <f t="shared" si="32"/>
        <v>0</v>
      </c>
      <c r="Q116" s="14">
        <v>0</v>
      </c>
      <c r="R116" s="14">
        <v>0</v>
      </c>
      <c r="S116" s="13">
        <f t="shared" si="33"/>
        <v>0</v>
      </c>
      <c r="T116" s="13">
        <f t="shared" si="34"/>
        <v>5100</v>
      </c>
      <c r="U116" s="15">
        <v>90</v>
      </c>
      <c r="V116" s="15">
        <v>10</v>
      </c>
      <c r="W116" s="13">
        <f t="shared" si="35"/>
        <v>900</v>
      </c>
      <c r="X116" s="15">
        <v>1250</v>
      </c>
      <c r="Y116" s="15">
        <v>0</v>
      </c>
      <c r="Z116" s="13">
        <f t="shared" si="36"/>
        <v>2150</v>
      </c>
      <c r="AA116" s="16">
        <f t="shared" si="37"/>
        <v>7727</v>
      </c>
    </row>
    <row r="117" spans="1:27" s="3" customFormat="1" ht="47.25" customHeight="1" x14ac:dyDescent="0.2">
      <c r="A117" s="73">
        <f t="shared" si="39"/>
        <v>112</v>
      </c>
      <c r="B117" s="5" t="s">
        <v>16</v>
      </c>
      <c r="C117" s="4" t="s">
        <v>223</v>
      </c>
      <c r="D117" s="27" t="s">
        <v>44</v>
      </c>
      <c r="E117" s="27" t="s">
        <v>45</v>
      </c>
      <c r="F117" s="75">
        <v>34</v>
      </c>
      <c r="G117" s="12">
        <v>318</v>
      </c>
      <c r="H117" s="12">
        <v>0</v>
      </c>
      <c r="I117" s="12">
        <v>0</v>
      </c>
      <c r="J117" s="13">
        <f t="shared" si="38"/>
        <v>318</v>
      </c>
      <c r="K117" s="14">
        <v>420</v>
      </c>
      <c r="L117" s="14">
        <v>10</v>
      </c>
      <c r="M117" s="13">
        <f t="shared" si="31"/>
        <v>4200</v>
      </c>
      <c r="N117" s="14">
        <v>0</v>
      </c>
      <c r="O117" s="14">
        <v>0</v>
      </c>
      <c r="P117" s="13">
        <f t="shared" si="32"/>
        <v>0</v>
      </c>
      <c r="Q117" s="14">
        <v>0</v>
      </c>
      <c r="R117" s="14">
        <v>0</v>
      </c>
      <c r="S117" s="13">
        <f t="shared" si="33"/>
        <v>0</v>
      </c>
      <c r="T117" s="13">
        <f t="shared" si="34"/>
        <v>4200</v>
      </c>
      <c r="U117" s="15">
        <v>90</v>
      </c>
      <c r="V117" s="15">
        <v>10</v>
      </c>
      <c r="W117" s="13">
        <f t="shared" si="35"/>
        <v>900</v>
      </c>
      <c r="X117" s="15">
        <v>1000</v>
      </c>
      <c r="Y117" s="15">
        <v>0</v>
      </c>
      <c r="Z117" s="13">
        <f t="shared" si="36"/>
        <v>1900</v>
      </c>
      <c r="AA117" s="16">
        <f t="shared" si="37"/>
        <v>6418</v>
      </c>
    </row>
    <row r="118" spans="1:27" s="3" customFormat="1" ht="47.25" customHeight="1" x14ac:dyDescent="0.2">
      <c r="A118" s="73">
        <f t="shared" si="39"/>
        <v>113</v>
      </c>
      <c r="B118" s="4" t="s">
        <v>16</v>
      </c>
      <c r="C118" s="4" t="s">
        <v>46</v>
      </c>
      <c r="D118" s="27" t="s">
        <v>47</v>
      </c>
      <c r="E118" s="27" t="s">
        <v>70</v>
      </c>
      <c r="F118" s="75">
        <v>113</v>
      </c>
      <c r="G118" s="12">
        <v>1750</v>
      </c>
      <c r="H118" s="12">
        <v>0</v>
      </c>
      <c r="I118" s="12">
        <v>0</v>
      </c>
      <c r="J118" s="13">
        <f t="shared" si="38"/>
        <v>1750</v>
      </c>
      <c r="K118" s="14">
        <v>1176</v>
      </c>
      <c r="L118" s="14">
        <v>10</v>
      </c>
      <c r="M118" s="13">
        <f t="shared" si="31"/>
        <v>11760</v>
      </c>
      <c r="N118" s="14">
        <v>0</v>
      </c>
      <c r="O118" s="14">
        <v>0</v>
      </c>
      <c r="P118" s="13">
        <f t="shared" si="32"/>
        <v>0</v>
      </c>
      <c r="Q118" s="14">
        <v>520</v>
      </c>
      <c r="R118" s="14">
        <v>10</v>
      </c>
      <c r="S118" s="13">
        <f t="shared" si="33"/>
        <v>5200</v>
      </c>
      <c r="T118" s="13">
        <f t="shared" si="34"/>
        <v>16960</v>
      </c>
      <c r="U118" s="15">
        <v>100</v>
      </c>
      <c r="V118" s="15">
        <v>10</v>
      </c>
      <c r="W118" s="13">
        <f t="shared" si="35"/>
        <v>1000</v>
      </c>
      <c r="X118" s="15">
        <v>2500</v>
      </c>
      <c r="Y118" s="15">
        <v>0</v>
      </c>
      <c r="Z118" s="13">
        <f t="shared" si="36"/>
        <v>3500</v>
      </c>
      <c r="AA118" s="16">
        <f t="shared" si="37"/>
        <v>22210</v>
      </c>
    </row>
    <row r="119" spans="1:27" s="3" customFormat="1" ht="47.25" customHeight="1" x14ac:dyDescent="0.2">
      <c r="A119" s="73">
        <f t="shared" si="39"/>
        <v>114</v>
      </c>
      <c r="B119" s="4" t="s">
        <v>16</v>
      </c>
      <c r="C119" s="4" t="s">
        <v>225</v>
      </c>
      <c r="D119" s="27" t="s">
        <v>257</v>
      </c>
      <c r="E119" s="27" t="s">
        <v>70</v>
      </c>
      <c r="F119" s="75">
        <v>157</v>
      </c>
      <c r="G119" s="12">
        <v>550</v>
      </c>
      <c r="H119" s="12">
        <v>0</v>
      </c>
      <c r="I119" s="12">
        <v>0</v>
      </c>
      <c r="J119" s="13">
        <f t="shared" si="38"/>
        <v>550</v>
      </c>
      <c r="K119" s="14">
        <v>1116</v>
      </c>
      <c r="L119" s="14">
        <v>10</v>
      </c>
      <c r="M119" s="13">
        <f t="shared" si="31"/>
        <v>11160</v>
      </c>
      <c r="N119" s="14">
        <v>240</v>
      </c>
      <c r="O119" s="14">
        <v>10</v>
      </c>
      <c r="P119" s="13">
        <f t="shared" si="32"/>
        <v>2400</v>
      </c>
      <c r="Q119" s="14">
        <v>260</v>
      </c>
      <c r="R119" s="14">
        <v>10</v>
      </c>
      <c r="S119" s="13">
        <f t="shared" si="33"/>
        <v>2600</v>
      </c>
      <c r="T119" s="13">
        <f t="shared" si="34"/>
        <v>16160</v>
      </c>
      <c r="U119" s="15">
        <v>100</v>
      </c>
      <c r="V119" s="15">
        <v>10</v>
      </c>
      <c r="W119" s="13">
        <f t="shared" si="35"/>
        <v>1000</v>
      </c>
      <c r="X119" s="15">
        <v>2500</v>
      </c>
      <c r="Y119" s="15">
        <v>0</v>
      </c>
      <c r="Z119" s="13">
        <f t="shared" si="36"/>
        <v>3500</v>
      </c>
      <c r="AA119" s="16">
        <f t="shared" si="37"/>
        <v>20210</v>
      </c>
    </row>
    <row r="120" spans="1:27" s="3" customFormat="1" ht="47.25" customHeight="1" x14ac:dyDescent="0.2">
      <c r="A120" s="73">
        <f t="shared" si="39"/>
        <v>115</v>
      </c>
      <c r="B120" s="4" t="s">
        <v>16</v>
      </c>
      <c r="C120" s="4" t="s">
        <v>226</v>
      </c>
      <c r="D120" s="27" t="s">
        <v>257</v>
      </c>
      <c r="E120" s="27" t="s">
        <v>70</v>
      </c>
      <c r="F120" s="75">
        <v>85</v>
      </c>
      <c r="G120" s="12">
        <v>550</v>
      </c>
      <c r="H120" s="12">
        <v>0</v>
      </c>
      <c r="I120" s="12">
        <v>0</v>
      </c>
      <c r="J120" s="13">
        <f t="shared" si="38"/>
        <v>550</v>
      </c>
      <c r="K120" s="14">
        <v>1218</v>
      </c>
      <c r="L120" s="14">
        <v>10</v>
      </c>
      <c r="M120" s="13">
        <f t="shared" si="31"/>
        <v>12180</v>
      </c>
      <c r="N120" s="14">
        <v>0</v>
      </c>
      <c r="O120" s="14">
        <v>0</v>
      </c>
      <c r="P120" s="13">
        <f t="shared" si="32"/>
        <v>0</v>
      </c>
      <c r="Q120" s="14">
        <v>0</v>
      </c>
      <c r="R120" s="14">
        <v>0</v>
      </c>
      <c r="S120" s="13">
        <f t="shared" si="33"/>
        <v>0</v>
      </c>
      <c r="T120" s="13">
        <f t="shared" si="34"/>
        <v>12180</v>
      </c>
      <c r="U120" s="15">
        <v>100</v>
      </c>
      <c r="V120" s="15">
        <v>10</v>
      </c>
      <c r="W120" s="13">
        <f t="shared" si="35"/>
        <v>1000</v>
      </c>
      <c r="X120" s="15">
        <v>2500</v>
      </c>
      <c r="Y120" s="15">
        <v>0</v>
      </c>
      <c r="Z120" s="13">
        <f t="shared" si="36"/>
        <v>3500</v>
      </c>
      <c r="AA120" s="16">
        <f t="shared" si="37"/>
        <v>16230</v>
      </c>
    </row>
    <row r="121" spans="1:27" s="3" customFormat="1" ht="47.25" customHeight="1" x14ac:dyDescent="0.2">
      <c r="A121" s="73">
        <f t="shared" si="39"/>
        <v>116</v>
      </c>
      <c r="B121" s="5" t="s">
        <v>16</v>
      </c>
      <c r="C121" s="5" t="s">
        <v>27</v>
      </c>
      <c r="D121" s="45" t="s">
        <v>39</v>
      </c>
      <c r="E121" s="45" t="s">
        <v>40</v>
      </c>
      <c r="F121" s="75">
        <v>180</v>
      </c>
      <c r="G121" s="12">
        <v>727</v>
      </c>
      <c r="H121" s="12">
        <v>0</v>
      </c>
      <c r="I121" s="12">
        <v>0</v>
      </c>
      <c r="J121" s="13">
        <f t="shared" si="38"/>
        <v>727</v>
      </c>
      <c r="K121" s="14">
        <v>1723</v>
      </c>
      <c r="L121" s="14">
        <v>10</v>
      </c>
      <c r="M121" s="13">
        <f t="shared" si="31"/>
        <v>17230</v>
      </c>
      <c r="N121" s="14">
        <v>248</v>
      </c>
      <c r="O121" s="14">
        <v>10</v>
      </c>
      <c r="P121" s="13">
        <f t="shared" si="32"/>
        <v>2480</v>
      </c>
      <c r="Q121" s="14">
        <v>520</v>
      </c>
      <c r="R121" s="14">
        <v>10</v>
      </c>
      <c r="S121" s="13">
        <f t="shared" si="33"/>
        <v>5200</v>
      </c>
      <c r="T121" s="13">
        <f t="shared" si="34"/>
        <v>24910</v>
      </c>
      <c r="U121" s="15">
        <v>100</v>
      </c>
      <c r="V121" s="15">
        <v>10</v>
      </c>
      <c r="W121" s="13">
        <f t="shared" si="35"/>
        <v>1000</v>
      </c>
      <c r="X121" s="15">
        <v>2500</v>
      </c>
      <c r="Y121" s="15">
        <v>0</v>
      </c>
      <c r="Z121" s="13">
        <f t="shared" si="36"/>
        <v>3500</v>
      </c>
      <c r="AA121" s="16">
        <f t="shared" si="37"/>
        <v>29137</v>
      </c>
    </row>
    <row r="122" spans="1:27" s="3" customFormat="1" ht="47.25" customHeight="1" x14ac:dyDescent="0.2">
      <c r="A122" s="73">
        <f t="shared" si="39"/>
        <v>117</v>
      </c>
      <c r="B122" s="4" t="s">
        <v>16</v>
      </c>
      <c r="C122" s="4" t="s">
        <v>229</v>
      </c>
      <c r="D122" s="27" t="s">
        <v>29</v>
      </c>
      <c r="E122" s="45" t="s">
        <v>258</v>
      </c>
      <c r="F122" s="75">
        <v>196</v>
      </c>
      <c r="G122" s="12">
        <v>364</v>
      </c>
      <c r="H122" s="12">
        <v>0</v>
      </c>
      <c r="I122" s="12">
        <v>604</v>
      </c>
      <c r="J122" s="13">
        <f t="shared" si="38"/>
        <v>968</v>
      </c>
      <c r="K122" s="14">
        <v>2368</v>
      </c>
      <c r="L122" s="14">
        <v>10</v>
      </c>
      <c r="M122" s="13">
        <f t="shared" si="31"/>
        <v>23680</v>
      </c>
      <c r="N122" s="14">
        <v>248</v>
      </c>
      <c r="O122" s="14">
        <v>10</v>
      </c>
      <c r="P122" s="13">
        <f t="shared" si="32"/>
        <v>2480</v>
      </c>
      <c r="Q122" s="14">
        <v>520</v>
      </c>
      <c r="R122" s="14">
        <v>10</v>
      </c>
      <c r="S122" s="13">
        <f t="shared" si="33"/>
        <v>5200</v>
      </c>
      <c r="T122" s="13">
        <f t="shared" si="34"/>
        <v>31360</v>
      </c>
      <c r="U122" s="15">
        <v>100</v>
      </c>
      <c r="V122" s="15">
        <v>10</v>
      </c>
      <c r="W122" s="13">
        <f t="shared" si="35"/>
        <v>1000</v>
      </c>
      <c r="X122" s="15">
        <v>0</v>
      </c>
      <c r="Y122" s="15">
        <v>0</v>
      </c>
      <c r="Z122" s="13">
        <f t="shared" si="36"/>
        <v>1000</v>
      </c>
      <c r="AA122" s="16">
        <f t="shared" si="37"/>
        <v>33328</v>
      </c>
    </row>
    <row r="123" spans="1:27" s="3" customFormat="1" ht="47.25" customHeight="1" x14ac:dyDescent="0.2">
      <c r="A123" s="73">
        <f t="shared" si="39"/>
        <v>118</v>
      </c>
      <c r="B123" s="5" t="s">
        <v>16</v>
      </c>
      <c r="C123" s="5" t="s">
        <v>103</v>
      </c>
      <c r="D123" s="45" t="s">
        <v>18</v>
      </c>
      <c r="E123" s="45" t="s">
        <v>19</v>
      </c>
      <c r="F123" s="75">
        <v>219</v>
      </c>
      <c r="G123" s="12">
        <v>0</v>
      </c>
      <c r="H123" s="12">
        <v>0</v>
      </c>
      <c r="I123" s="12">
        <v>0</v>
      </c>
      <c r="J123" s="13">
        <f t="shared" si="38"/>
        <v>0</v>
      </c>
      <c r="K123" s="14">
        <v>1434</v>
      </c>
      <c r="L123" s="14">
        <v>10</v>
      </c>
      <c r="M123" s="13">
        <f t="shared" si="31"/>
        <v>14340</v>
      </c>
      <c r="N123" s="14">
        <v>248</v>
      </c>
      <c r="O123" s="14">
        <v>10</v>
      </c>
      <c r="P123" s="13">
        <f t="shared" si="32"/>
        <v>2480</v>
      </c>
      <c r="Q123" s="14">
        <v>260</v>
      </c>
      <c r="R123" s="14">
        <v>10</v>
      </c>
      <c r="S123" s="13">
        <f t="shared" si="33"/>
        <v>2600</v>
      </c>
      <c r="T123" s="13">
        <f t="shared" si="34"/>
        <v>19420</v>
      </c>
      <c r="U123" s="15">
        <v>100</v>
      </c>
      <c r="V123" s="15">
        <v>10</v>
      </c>
      <c r="W123" s="13">
        <f t="shared" si="35"/>
        <v>1000</v>
      </c>
      <c r="X123" s="15">
        <v>0</v>
      </c>
      <c r="Y123" s="15">
        <v>0</v>
      </c>
      <c r="Z123" s="13">
        <f t="shared" si="36"/>
        <v>1000</v>
      </c>
      <c r="AA123" s="16">
        <f t="shared" si="37"/>
        <v>20420</v>
      </c>
    </row>
    <row r="124" spans="1:27" s="3" customFormat="1" ht="48" customHeight="1" x14ac:dyDescent="0.2">
      <c r="A124" s="73">
        <f t="shared" si="39"/>
        <v>119</v>
      </c>
      <c r="B124" s="4" t="s">
        <v>48</v>
      </c>
      <c r="C124" s="4" t="s">
        <v>102</v>
      </c>
      <c r="D124" s="27" t="s">
        <v>17</v>
      </c>
      <c r="E124" s="27" t="s">
        <v>69</v>
      </c>
      <c r="F124" s="75">
        <v>140</v>
      </c>
      <c r="G124" s="12">
        <v>0</v>
      </c>
      <c r="H124" s="12">
        <v>0</v>
      </c>
      <c r="I124" s="12">
        <v>0</v>
      </c>
      <c r="J124" s="13">
        <f t="shared" si="38"/>
        <v>0</v>
      </c>
      <c r="K124" s="14">
        <v>1483</v>
      </c>
      <c r="L124" s="14">
        <v>10</v>
      </c>
      <c r="M124" s="13">
        <f t="shared" si="31"/>
        <v>14830</v>
      </c>
      <c r="N124" s="14">
        <v>124</v>
      </c>
      <c r="O124" s="14">
        <v>10</v>
      </c>
      <c r="P124" s="13">
        <f t="shared" si="32"/>
        <v>1240</v>
      </c>
      <c r="Q124" s="14">
        <v>260</v>
      </c>
      <c r="R124" s="14">
        <v>10</v>
      </c>
      <c r="S124" s="13">
        <f t="shared" si="33"/>
        <v>2600</v>
      </c>
      <c r="T124" s="13">
        <f t="shared" si="34"/>
        <v>18670</v>
      </c>
      <c r="U124" s="15">
        <v>99</v>
      </c>
      <c r="V124" s="15">
        <v>10</v>
      </c>
      <c r="W124" s="13">
        <f t="shared" si="35"/>
        <v>990</v>
      </c>
      <c r="X124" s="15">
        <v>2500</v>
      </c>
      <c r="Y124" s="15">
        <v>200</v>
      </c>
      <c r="Z124" s="13">
        <f t="shared" si="36"/>
        <v>3690</v>
      </c>
      <c r="AA124" s="16">
        <f t="shared" si="37"/>
        <v>22360</v>
      </c>
    </row>
    <row r="125" spans="1:27" s="3" customFormat="1" ht="47.25" customHeight="1" x14ac:dyDescent="0.2">
      <c r="A125" s="73">
        <f t="shared" si="39"/>
        <v>120</v>
      </c>
      <c r="B125" s="4" t="s">
        <v>16</v>
      </c>
      <c r="C125" s="4" t="s">
        <v>41</v>
      </c>
      <c r="D125" s="27" t="s">
        <v>42</v>
      </c>
      <c r="E125" s="27" t="s">
        <v>42</v>
      </c>
      <c r="F125" s="75">
        <v>84</v>
      </c>
      <c r="G125" s="12">
        <v>0</v>
      </c>
      <c r="H125" s="12">
        <v>0</v>
      </c>
      <c r="I125" s="12">
        <v>1500</v>
      </c>
      <c r="J125" s="13">
        <f t="shared" si="38"/>
        <v>1500</v>
      </c>
      <c r="K125" s="14">
        <v>624</v>
      </c>
      <c r="L125" s="14">
        <v>10</v>
      </c>
      <c r="M125" s="13">
        <f t="shared" si="31"/>
        <v>6240</v>
      </c>
      <c r="N125" s="14">
        <v>0</v>
      </c>
      <c r="O125" s="14">
        <v>0</v>
      </c>
      <c r="P125" s="13">
        <f t="shared" si="32"/>
        <v>0</v>
      </c>
      <c r="Q125" s="14">
        <v>0</v>
      </c>
      <c r="R125" s="14">
        <v>0</v>
      </c>
      <c r="S125" s="13">
        <f t="shared" si="33"/>
        <v>0</v>
      </c>
      <c r="T125" s="13">
        <f t="shared" si="34"/>
        <v>6240</v>
      </c>
      <c r="U125" s="15">
        <v>90</v>
      </c>
      <c r="V125" s="15">
        <v>10</v>
      </c>
      <c r="W125" s="13">
        <f t="shared" si="35"/>
        <v>900</v>
      </c>
      <c r="X125" s="15">
        <v>1600</v>
      </c>
      <c r="Y125" s="15">
        <v>0</v>
      </c>
      <c r="Z125" s="13">
        <f t="shared" si="36"/>
        <v>2500</v>
      </c>
      <c r="AA125" s="16">
        <f t="shared" si="37"/>
        <v>10240</v>
      </c>
    </row>
    <row r="126" spans="1:27" s="3" customFormat="1" ht="47.25" customHeight="1" x14ac:dyDescent="0.2">
      <c r="A126" s="73">
        <f t="shared" si="39"/>
        <v>121</v>
      </c>
      <c r="B126" s="5" t="s">
        <v>16</v>
      </c>
      <c r="C126" s="4" t="s">
        <v>43</v>
      </c>
      <c r="D126" s="27" t="s">
        <v>259</v>
      </c>
      <c r="E126" s="27" t="s">
        <v>260</v>
      </c>
      <c r="F126" s="75">
        <v>102</v>
      </c>
      <c r="G126" s="12">
        <v>486</v>
      </c>
      <c r="H126" s="12">
        <v>600</v>
      </c>
      <c r="I126" s="12">
        <v>1500</v>
      </c>
      <c r="J126" s="13">
        <f t="shared" si="38"/>
        <v>2586</v>
      </c>
      <c r="K126" s="14">
        <v>616</v>
      </c>
      <c r="L126" s="14">
        <v>10</v>
      </c>
      <c r="M126" s="13">
        <f t="shared" si="31"/>
        <v>6160</v>
      </c>
      <c r="N126" s="14">
        <v>0</v>
      </c>
      <c r="O126" s="14">
        <v>0</v>
      </c>
      <c r="P126" s="13">
        <f t="shared" si="32"/>
        <v>0</v>
      </c>
      <c r="Q126" s="14">
        <v>0</v>
      </c>
      <c r="R126" s="14">
        <v>0</v>
      </c>
      <c r="S126" s="13">
        <f t="shared" si="33"/>
        <v>0</v>
      </c>
      <c r="T126" s="13">
        <f t="shared" si="34"/>
        <v>6160</v>
      </c>
      <c r="U126" s="15">
        <v>100</v>
      </c>
      <c r="V126" s="15">
        <v>10</v>
      </c>
      <c r="W126" s="13">
        <f t="shared" si="35"/>
        <v>1000</v>
      </c>
      <c r="X126" s="15">
        <v>2400</v>
      </c>
      <c r="Y126" s="15">
        <v>600</v>
      </c>
      <c r="Z126" s="13">
        <f t="shared" si="36"/>
        <v>4000</v>
      </c>
      <c r="AA126" s="16">
        <f t="shared" si="37"/>
        <v>12746</v>
      </c>
    </row>
    <row r="127" spans="1:27" s="3" customFormat="1" ht="47.25" customHeight="1" x14ac:dyDescent="0.2">
      <c r="A127" s="73">
        <f t="shared" si="39"/>
        <v>122</v>
      </c>
      <c r="B127" s="4" t="s">
        <v>48</v>
      </c>
      <c r="C127" s="4" t="s">
        <v>56</v>
      </c>
      <c r="D127" s="27" t="s">
        <v>57</v>
      </c>
      <c r="E127" s="45" t="s">
        <v>284</v>
      </c>
      <c r="F127" s="75">
        <v>114</v>
      </c>
      <c r="G127" s="12">
        <v>1270</v>
      </c>
      <c r="H127" s="12">
        <v>0</v>
      </c>
      <c r="I127" s="12">
        <v>0</v>
      </c>
      <c r="J127" s="13">
        <f t="shared" si="38"/>
        <v>1270</v>
      </c>
      <c r="K127" s="14">
        <v>1168</v>
      </c>
      <c r="L127" s="14">
        <v>10</v>
      </c>
      <c r="M127" s="13">
        <f t="shared" si="31"/>
        <v>11680</v>
      </c>
      <c r="N127" s="14">
        <v>0</v>
      </c>
      <c r="O127" s="14">
        <v>0</v>
      </c>
      <c r="P127" s="13">
        <f t="shared" si="32"/>
        <v>0</v>
      </c>
      <c r="Q127" s="14">
        <v>180</v>
      </c>
      <c r="R127" s="14">
        <v>10</v>
      </c>
      <c r="S127" s="13">
        <f t="shared" si="33"/>
        <v>1800</v>
      </c>
      <c r="T127" s="13">
        <f t="shared" si="34"/>
        <v>13480</v>
      </c>
      <c r="U127" s="15">
        <v>100</v>
      </c>
      <c r="V127" s="15">
        <v>10</v>
      </c>
      <c r="W127" s="13">
        <f t="shared" si="35"/>
        <v>1000</v>
      </c>
      <c r="X127" s="15">
        <v>2500</v>
      </c>
      <c r="Y127" s="15">
        <v>0</v>
      </c>
      <c r="Z127" s="13">
        <f t="shared" si="36"/>
        <v>3500</v>
      </c>
      <c r="AA127" s="16">
        <f t="shared" si="37"/>
        <v>18250</v>
      </c>
    </row>
    <row r="128" spans="1:27" s="3" customFormat="1" ht="47.25" customHeight="1" x14ac:dyDescent="0.2">
      <c r="A128" s="73">
        <f t="shared" si="39"/>
        <v>123</v>
      </c>
      <c r="B128" s="4" t="s">
        <v>48</v>
      </c>
      <c r="C128" s="4" t="s">
        <v>58</v>
      </c>
      <c r="D128" s="27" t="s">
        <v>59</v>
      </c>
      <c r="E128" s="45" t="s">
        <v>71</v>
      </c>
      <c r="F128" s="75">
        <v>50</v>
      </c>
      <c r="G128" s="12">
        <v>780</v>
      </c>
      <c r="H128" s="12">
        <v>0</v>
      </c>
      <c r="I128" s="12">
        <v>0</v>
      </c>
      <c r="J128" s="13">
        <f t="shared" si="38"/>
        <v>780</v>
      </c>
      <c r="K128" s="14">
        <v>668</v>
      </c>
      <c r="L128" s="14">
        <v>10</v>
      </c>
      <c r="M128" s="13">
        <f t="shared" si="31"/>
        <v>6680</v>
      </c>
      <c r="N128" s="14">
        <v>0</v>
      </c>
      <c r="O128" s="14">
        <v>0</v>
      </c>
      <c r="P128" s="13">
        <f t="shared" si="32"/>
        <v>0</v>
      </c>
      <c r="Q128" s="14">
        <v>0</v>
      </c>
      <c r="R128" s="14">
        <v>0</v>
      </c>
      <c r="S128" s="13">
        <f t="shared" si="33"/>
        <v>0</v>
      </c>
      <c r="T128" s="13">
        <f t="shared" si="34"/>
        <v>6680</v>
      </c>
      <c r="U128" s="15">
        <v>100</v>
      </c>
      <c r="V128" s="15">
        <v>10</v>
      </c>
      <c r="W128" s="13">
        <f t="shared" si="35"/>
        <v>1000</v>
      </c>
      <c r="X128" s="15">
        <v>2500</v>
      </c>
      <c r="Y128" s="15">
        <v>0</v>
      </c>
      <c r="Z128" s="13">
        <f t="shared" si="36"/>
        <v>3500</v>
      </c>
      <c r="AA128" s="16">
        <f t="shared" si="37"/>
        <v>10960</v>
      </c>
    </row>
    <row r="129" spans="1:27" s="3" customFormat="1" ht="47.25" customHeight="1" x14ac:dyDescent="0.2">
      <c r="A129" s="73">
        <f t="shared" si="39"/>
        <v>124</v>
      </c>
      <c r="B129" s="4" t="s">
        <v>48</v>
      </c>
      <c r="C129" s="4" t="s">
        <v>72</v>
      </c>
      <c r="D129" s="27" t="s">
        <v>60</v>
      </c>
      <c r="E129" s="45" t="s">
        <v>71</v>
      </c>
      <c r="F129" s="75">
        <v>42</v>
      </c>
      <c r="G129" s="12">
        <v>780</v>
      </c>
      <c r="H129" s="12">
        <v>0</v>
      </c>
      <c r="I129" s="12">
        <v>0</v>
      </c>
      <c r="J129" s="13">
        <f t="shared" si="38"/>
        <v>780</v>
      </c>
      <c r="K129" s="14">
        <v>480</v>
      </c>
      <c r="L129" s="14">
        <v>10</v>
      </c>
      <c r="M129" s="13">
        <f t="shared" si="31"/>
        <v>4800</v>
      </c>
      <c r="N129" s="14">
        <v>0</v>
      </c>
      <c r="O129" s="14">
        <v>0</v>
      </c>
      <c r="P129" s="13">
        <f t="shared" si="32"/>
        <v>0</v>
      </c>
      <c r="Q129" s="14">
        <v>0</v>
      </c>
      <c r="R129" s="14">
        <v>0</v>
      </c>
      <c r="S129" s="13">
        <f t="shared" si="33"/>
        <v>0</v>
      </c>
      <c r="T129" s="13">
        <f t="shared" si="34"/>
        <v>4800</v>
      </c>
      <c r="U129" s="15">
        <v>100</v>
      </c>
      <c r="V129" s="15">
        <v>10</v>
      </c>
      <c r="W129" s="13">
        <f t="shared" si="35"/>
        <v>1000</v>
      </c>
      <c r="X129" s="15">
        <v>2500</v>
      </c>
      <c r="Y129" s="15">
        <v>0</v>
      </c>
      <c r="Z129" s="13">
        <f t="shared" si="36"/>
        <v>3500</v>
      </c>
      <c r="AA129" s="16">
        <f t="shared" si="37"/>
        <v>9080</v>
      </c>
    </row>
    <row r="130" spans="1:27" s="3" customFormat="1" ht="47.25" customHeight="1" x14ac:dyDescent="0.2">
      <c r="A130" s="73">
        <f t="shared" si="39"/>
        <v>125</v>
      </c>
      <c r="B130" s="4" t="s">
        <v>48</v>
      </c>
      <c r="C130" s="4" t="s">
        <v>61</v>
      </c>
      <c r="D130" s="27" t="s">
        <v>62</v>
      </c>
      <c r="E130" s="45" t="s">
        <v>71</v>
      </c>
      <c r="F130" s="75">
        <v>46</v>
      </c>
      <c r="G130" s="12">
        <v>780</v>
      </c>
      <c r="H130" s="12">
        <v>0</v>
      </c>
      <c r="I130" s="12">
        <v>0</v>
      </c>
      <c r="J130" s="13">
        <f t="shared" si="38"/>
        <v>780</v>
      </c>
      <c r="K130" s="14">
        <v>480</v>
      </c>
      <c r="L130" s="14">
        <v>10</v>
      </c>
      <c r="M130" s="13">
        <f t="shared" si="31"/>
        <v>4800</v>
      </c>
      <c r="N130" s="14">
        <v>0</v>
      </c>
      <c r="O130" s="14">
        <v>0</v>
      </c>
      <c r="P130" s="13">
        <f t="shared" si="32"/>
        <v>0</v>
      </c>
      <c r="Q130" s="14">
        <v>0</v>
      </c>
      <c r="R130" s="14">
        <v>0</v>
      </c>
      <c r="S130" s="13">
        <f t="shared" si="33"/>
        <v>0</v>
      </c>
      <c r="T130" s="13">
        <f t="shared" si="34"/>
        <v>4800</v>
      </c>
      <c r="U130" s="15">
        <v>100</v>
      </c>
      <c r="V130" s="15">
        <v>10</v>
      </c>
      <c r="W130" s="13">
        <f t="shared" si="35"/>
        <v>1000</v>
      </c>
      <c r="X130" s="15">
        <v>2500</v>
      </c>
      <c r="Y130" s="15">
        <v>0</v>
      </c>
      <c r="Z130" s="13">
        <f t="shared" si="36"/>
        <v>3500</v>
      </c>
      <c r="AA130" s="16">
        <f t="shared" si="37"/>
        <v>9080</v>
      </c>
    </row>
    <row r="131" spans="1:27" s="3" customFormat="1" ht="47.25" customHeight="1" x14ac:dyDescent="0.2">
      <c r="A131" s="73">
        <f t="shared" si="39"/>
        <v>126</v>
      </c>
      <c r="B131" s="4" t="s">
        <v>48</v>
      </c>
      <c r="C131" s="4" t="s">
        <v>251</v>
      </c>
      <c r="D131" s="27" t="s">
        <v>63</v>
      </c>
      <c r="E131" s="45" t="s">
        <v>71</v>
      </c>
      <c r="F131" s="75">
        <v>40</v>
      </c>
      <c r="G131" s="12">
        <v>1140</v>
      </c>
      <c r="H131" s="12">
        <v>0</v>
      </c>
      <c r="I131" s="12">
        <v>0</v>
      </c>
      <c r="J131" s="13">
        <f t="shared" si="38"/>
        <v>1140</v>
      </c>
      <c r="K131" s="14">
        <v>480</v>
      </c>
      <c r="L131" s="14">
        <v>10</v>
      </c>
      <c r="M131" s="13">
        <f t="shared" si="31"/>
        <v>4800</v>
      </c>
      <c r="N131" s="14">
        <v>0</v>
      </c>
      <c r="O131" s="14">
        <v>0</v>
      </c>
      <c r="P131" s="13">
        <f t="shared" si="32"/>
        <v>0</v>
      </c>
      <c r="Q131" s="14">
        <v>0</v>
      </c>
      <c r="R131" s="14">
        <v>10</v>
      </c>
      <c r="S131" s="13">
        <f t="shared" si="33"/>
        <v>0</v>
      </c>
      <c r="T131" s="13">
        <f t="shared" si="34"/>
        <v>4800</v>
      </c>
      <c r="U131" s="15">
        <v>100</v>
      </c>
      <c r="V131" s="15">
        <v>10</v>
      </c>
      <c r="W131" s="13">
        <f t="shared" si="35"/>
        <v>1000</v>
      </c>
      <c r="X131" s="15">
        <v>2500</v>
      </c>
      <c r="Y131" s="15">
        <v>0</v>
      </c>
      <c r="Z131" s="13">
        <f t="shared" si="36"/>
        <v>3500</v>
      </c>
      <c r="AA131" s="16">
        <f t="shared" si="37"/>
        <v>9440</v>
      </c>
    </row>
    <row r="132" spans="1:27" s="3" customFormat="1" ht="47.25" customHeight="1" x14ac:dyDescent="0.2">
      <c r="A132" s="73">
        <f t="shared" si="39"/>
        <v>127</v>
      </c>
      <c r="B132" s="4" t="s">
        <v>48</v>
      </c>
      <c r="C132" s="4" t="s">
        <v>252</v>
      </c>
      <c r="D132" s="27" t="s">
        <v>64</v>
      </c>
      <c r="E132" s="45" t="s">
        <v>71</v>
      </c>
      <c r="F132" s="75">
        <v>54</v>
      </c>
      <c r="G132" s="12">
        <v>780</v>
      </c>
      <c r="H132" s="12">
        <v>0</v>
      </c>
      <c r="I132" s="12">
        <v>0</v>
      </c>
      <c r="J132" s="13">
        <f t="shared" si="38"/>
        <v>780</v>
      </c>
      <c r="K132" s="14">
        <v>600</v>
      </c>
      <c r="L132" s="14">
        <v>10</v>
      </c>
      <c r="M132" s="13">
        <f t="shared" si="31"/>
        <v>6000</v>
      </c>
      <c r="N132" s="14">
        <v>0</v>
      </c>
      <c r="O132" s="14">
        <v>0</v>
      </c>
      <c r="P132" s="13">
        <f t="shared" si="32"/>
        <v>0</v>
      </c>
      <c r="Q132" s="14">
        <v>0</v>
      </c>
      <c r="R132" s="14">
        <v>0</v>
      </c>
      <c r="S132" s="13">
        <f t="shared" si="33"/>
        <v>0</v>
      </c>
      <c r="T132" s="13">
        <f t="shared" si="34"/>
        <v>6000</v>
      </c>
      <c r="U132" s="15">
        <v>100</v>
      </c>
      <c r="V132" s="15">
        <v>10</v>
      </c>
      <c r="W132" s="13">
        <f t="shared" si="35"/>
        <v>1000</v>
      </c>
      <c r="X132" s="15">
        <v>2500</v>
      </c>
      <c r="Y132" s="15">
        <v>0</v>
      </c>
      <c r="Z132" s="13">
        <f t="shared" si="36"/>
        <v>3500</v>
      </c>
      <c r="AA132" s="16">
        <f t="shared" si="37"/>
        <v>10280</v>
      </c>
    </row>
    <row r="133" spans="1:27" s="3" customFormat="1" ht="47.25" customHeight="1" x14ac:dyDescent="0.2">
      <c r="A133" s="73">
        <f t="shared" si="39"/>
        <v>128</v>
      </c>
      <c r="B133" s="4" t="s">
        <v>48</v>
      </c>
      <c r="C133" s="4" t="s">
        <v>253</v>
      </c>
      <c r="D133" s="27" t="s">
        <v>65</v>
      </c>
      <c r="E133" s="45" t="s">
        <v>71</v>
      </c>
      <c r="F133" s="75">
        <v>34</v>
      </c>
      <c r="G133" s="12">
        <v>780</v>
      </c>
      <c r="H133" s="12">
        <v>0</v>
      </c>
      <c r="I133" s="12">
        <v>0</v>
      </c>
      <c r="J133" s="13">
        <f t="shared" si="38"/>
        <v>780</v>
      </c>
      <c r="K133" s="14">
        <v>360</v>
      </c>
      <c r="L133" s="14">
        <v>10</v>
      </c>
      <c r="M133" s="13">
        <f t="shared" si="31"/>
        <v>3600</v>
      </c>
      <c r="N133" s="14">
        <v>0</v>
      </c>
      <c r="O133" s="14">
        <v>0</v>
      </c>
      <c r="P133" s="13">
        <f t="shared" si="32"/>
        <v>0</v>
      </c>
      <c r="Q133" s="14">
        <v>0</v>
      </c>
      <c r="R133" s="14">
        <v>0</v>
      </c>
      <c r="S133" s="13">
        <f t="shared" si="33"/>
        <v>0</v>
      </c>
      <c r="T133" s="13">
        <f t="shared" si="34"/>
        <v>3600</v>
      </c>
      <c r="U133" s="15">
        <v>100</v>
      </c>
      <c r="V133" s="15">
        <v>10</v>
      </c>
      <c r="W133" s="13">
        <f t="shared" si="35"/>
        <v>1000</v>
      </c>
      <c r="X133" s="15">
        <v>2500</v>
      </c>
      <c r="Y133" s="15">
        <v>0</v>
      </c>
      <c r="Z133" s="13">
        <f t="shared" si="36"/>
        <v>3500</v>
      </c>
      <c r="AA133" s="16">
        <f t="shared" si="37"/>
        <v>7880</v>
      </c>
    </row>
    <row r="134" spans="1:27" s="3" customFormat="1" ht="47.25" customHeight="1" x14ac:dyDescent="0.2">
      <c r="A134" s="73">
        <f t="shared" si="39"/>
        <v>129</v>
      </c>
      <c r="B134" s="4" t="s">
        <v>48</v>
      </c>
      <c r="C134" s="4" t="s">
        <v>255</v>
      </c>
      <c r="D134" s="27" t="s">
        <v>66</v>
      </c>
      <c r="E134" s="45" t="s">
        <v>71</v>
      </c>
      <c r="F134" s="75">
        <v>82</v>
      </c>
      <c r="G134" s="12">
        <v>1270</v>
      </c>
      <c r="H134" s="12">
        <v>0</v>
      </c>
      <c r="I134" s="12">
        <v>0</v>
      </c>
      <c r="J134" s="13">
        <f t="shared" si="38"/>
        <v>1270</v>
      </c>
      <c r="K134" s="14">
        <v>924</v>
      </c>
      <c r="L134" s="14">
        <v>10</v>
      </c>
      <c r="M134" s="13">
        <f t="shared" si="31"/>
        <v>9240</v>
      </c>
      <c r="N134" s="14">
        <v>0</v>
      </c>
      <c r="O134" s="14">
        <v>0</v>
      </c>
      <c r="P134" s="13">
        <f t="shared" si="32"/>
        <v>0</v>
      </c>
      <c r="Q134" s="14">
        <v>0</v>
      </c>
      <c r="R134" s="14">
        <v>0</v>
      </c>
      <c r="S134" s="13">
        <f t="shared" si="33"/>
        <v>0</v>
      </c>
      <c r="T134" s="13">
        <f t="shared" si="34"/>
        <v>9240</v>
      </c>
      <c r="U134" s="15">
        <v>100</v>
      </c>
      <c r="V134" s="15">
        <v>10</v>
      </c>
      <c r="W134" s="13">
        <f t="shared" si="35"/>
        <v>1000</v>
      </c>
      <c r="X134" s="15">
        <v>2500</v>
      </c>
      <c r="Y134" s="15">
        <v>0</v>
      </c>
      <c r="Z134" s="13">
        <f t="shared" si="36"/>
        <v>3500</v>
      </c>
      <c r="AA134" s="16">
        <f t="shared" si="37"/>
        <v>14010</v>
      </c>
    </row>
    <row r="135" spans="1:27" s="3" customFormat="1" ht="47.25" customHeight="1" x14ac:dyDescent="0.2">
      <c r="A135" s="73">
        <f t="shared" si="39"/>
        <v>130</v>
      </c>
      <c r="B135" s="4" t="s">
        <v>48</v>
      </c>
      <c r="C135" s="4" t="s">
        <v>256</v>
      </c>
      <c r="D135" s="27" t="s">
        <v>67</v>
      </c>
      <c r="E135" s="45" t="s">
        <v>71</v>
      </c>
      <c r="F135" s="75">
        <v>30</v>
      </c>
      <c r="G135" s="12">
        <v>1140</v>
      </c>
      <c r="H135" s="12">
        <v>0</v>
      </c>
      <c r="I135" s="12">
        <v>0</v>
      </c>
      <c r="J135" s="13">
        <f t="shared" si="38"/>
        <v>1140</v>
      </c>
      <c r="K135" s="14">
        <v>360</v>
      </c>
      <c r="L135" s="14">
        <v>10</v>
      </c>
      <c r="M135" s="13">
        <f t="shared" si="31"/>
        <v>3600</v>
      </c>
      <c r="N135" s="14">
        <v>0</v>
      </c>
      <c r="O135" s="14">
        <v>0</v>
      </c>
      <c r="P135" s="13">
        <f t="shared" si="32"/>
        <v>0</v>
      </c>
      <c r="Q135" s="14">
        <v>0</v>
      </c>
      <c r="R135" s="14">
        <v>0</v>
      </c>
      <c r="S135" s="13">
        <f t="shared" si="33"/>
        <v>0</v>
      </c>
      <c r="T135" s="13">
        <f t="shared" si="34"/>
        <v>3600</v>
      </c>
      <c r="U135" s="15">
        <v>100</v>
      </c>
      <c r="V135" s="15">
        <v>10</v>
      </c>
      <c r="W135" s="13">
        <f t="shared" si="35"/>
        <v>1000</v>
      </c>
      <c r="X135" s="15">
        <v>1760</v>
      </c>
      <c r="Y135" s="15">
        <v>0</v>
      </c>
      <c r="Z135" s="13">
        <f t="shared" si="36"/>
        <v>2760</v>
      </c>
      <c r="AA135" s="16">
        <f t="shared" si="37"/>
        <v>7500</v>
      </c>
    </row>
    <row r="136" spans="1:27" s="3" customFormat="1" ht="47.25" customHeight="1" x14ac:dyDescent="0.2">
      <c r="A136" s="73">
        <f t="shared" si="39"/>
        <v>131</v>
      </c>
      <c r="B136" s="4" t="s">
        <v>48</v>
      </c>
      <c r="C136" s="4" t="s">
        <v>254</v>
      </c>
      <c r="D136" s="27" t="s">
        <v>68</v>
      </c>
      <c r="E136" s="45" t="s">
        <v>71</v>
      </c>
      <c r="F136" s="75">
        <v>41</v>
      </c>
      <c r="G136" s="12">
        <v>780</v>
      </c>
      <c r="H136" s="12">
        <v>0</v>
      </c>
      <c r="I136" s="12">
        <v>0</v>
      </c>
      <c r="J136" s="13">
        <f t="shared" si="38"/>
        <v>780</v>
      </c>
      <c r="K136" s="14">
        <v>480</v>
      </c>
      <c r="L136" s="14">
        <v>10</v>
      </c>
      <c r="M136" s="13">
        <f t="shared" si="31"/>
        <v>4800</v>
      </c>
      <c r="N136" s="14">
        <v>0</v>
      </c>
      <c r="O136" s="14">
        <v>0</v>
      </c>
      <c r="P136" s="13">
        <f t="shared" si="32"/>
        <v>0</v>
      </c>
      <c r="Q136" s="14">
        <v>0</v>
      </c>
      <c r="R136" s="14">
        <v>0</v>
      </c>
      <c r="S136" s="13">
        <f t="shared" si="33"/>
        <v>0</v>
      </c>
      <c r="T136" s="13">
        <f t="shared" si="34"/>
        <v>4800</v>
      </c>
      <c r="U136" s="15">
        <v>100</v>
      </c>
      <c r="V136" s="15">
        <v>10</v>
      </c>
      <c r="W136" s="13">
        <f t="shared" si="35"/>
        <v>1000</v>
      </c>
      <c r="X136" s="15">
        <v>2500</v>
      </c>
      <c r="Y136" s="15">
        <v>0</v>
      </c>
      <c r="Z136" s="13">
        <f t="shared" si="36"/>
        <v>3500</v>
      </c>
      <c r="AA136" s="16">
        <f t="shared" si="37"/>
        <v>9080</v>
      </c>
    </row>
    <row r="137" spans="1:27" s="3" customFormat="1" ht="47.25" customHeight="1" x14ac:dyDescent="0.2">
      <c r="A137" s="73">
        <f t="shared" si="39"/>
        <v>132</v>
      </c>
      <c r="B137" s="4" t="s">
        <v>48</v>
      </c>
      <c r="C137" s="4" t="s">
        <v>285</v>
      </c>
      <c r="D137" s="27" t="s">
        <v>286</v>
      </c>
      <c r="E137" s="45" t="s">
        <v>284</v>
      </c>
      <c r="F137" s="75">
        <v>50</v>
      </c>
      <c r="G137" s="12">
        <v>1270</v>
      </c>
      <c r="H137" s="12">
        <v>0</v>
      </c>
      <c r="I137" s="12">
        <v>0</v>
      </c>
      <c r="J137" s="13">
        <f t="shared" si="38"/>
        <v>1270</v>
      </c>
      <c r="K137" s="14">
        <v>668</v>
      </c>
      <c r="L137" s="14">
        <v>10</v>
      </c>
      <c r="M137" s="13">
        <f t="shared" si="31"/>
        <v>6680</v>
      </c>
      <c r="N137" s="14">
        <v>0</v>
      </c>
      <c r="O137" s="14">
        <v>0</v>
      </c>
      <c r="P137" s="13">
        <f t="shared" si="32"/>
        <v>0</v>
      </c>
      <c r="Q137" s="14">
        <v>0</v>
      </c>
      <c r="R137" s="14">
        <v>0</v>
      </c>
      <c r="S137" s="13">
        <f t="shared" si="33"/>
        <v>0</v>
      </c>
      <c r="T137" s="13">
        <f t="shared" si="34"/>
        <v>6680</v>
      </c>
      <c r="U137" s="15">
        <v>100</v>
      </c>
      <c r="V137" s="15">
        <v>10</v>
      </c>
      <c r="W137" s="13">
        <f t="shared" si="35"/>
        <v>1000</v>
      </c>
      <c r="X137" s="15">
        <v>2500</v>
      </c>
      <c r="Y137" s="15">
        <v>0</v>
      </c>
      <c r="Z137" s="13">
        <f t="shared" si="36"/>
        <v>3500</v>
      </c>
      <c r="AA137" s="16">
        <f t="shared" si="37"/>
        <v>11450</v>
      </c>
    </row>
    <row r="138" spans="1:27" s="3" customFormat="1" ht="47.25" customHeight="1" x14ac:dyDescent="0.2">
      <c r="A138" s="73">
        <f t="shared" si="39"/>
        <v>133</v>
      </c>
      <c r="B138" s="4" t="s">
        <v>16</v>
      </c>
      <c r="C138" s="4" t="s">
        <v>21</v>
      </c>
      <c r="D138" s="21" t="s">
        <v>22</v>
      </c>
      <c r="E138" s="21" t="s">
        <v>23</v>
      </c>
      <c r="F138" s="75">
        <v>137</v>
      </c>
      <c r="G138" s="12">
        <v>1995</v>
      </c>
      <c r="H138" s="12">
        <v>0</v>
      </c>
      <c r="I138" s="12">
        <v>0</v>
      </c>
      <c r="J138" s="13">
        <f t="shared" si="38"/>
        <v>1995</v>
      </c>
      <c r="K138" s="14">
        <v>1394</v>
      </c>
      <c r="L138" s="14">
        <v>10</v>
      </c>
      <c r="M138" s="13">
        <f t="shared" si="31"/>
        <v>13940</v>
      </c>
      <c r="N138" s="14">
        <v>124</v>
      </c>
      <c r="O138" s="14">
        <v>10</v>
      </c>
      <c r="P138" s="13">
        <f t="shared" si="32"/>
        <v>1240</v>
      </c>
      <c r="Q138" s="14">
        <v>260</v>
      </c>
      <c r="R138" s="14">
        <v>10</v>
      </c>
      <c r="S138" s="13">
        <f t="shared" si="33"/>
        <v>2600</v>
      </c>
      <c r="T138" s="13">
        <f t="shared" si="34"/>
        <v>17780</v>
      </c>
      <c r="U138" s="15">
        <v>100</v>
      </c>
      <c r="V138" s="15">
        <v>10</v>
      </c>
      <c r="W138" s="13">
        <f t="shared" si="35"/>
        <v>1000</v>
      </c>
      <c r="X138" s="15">
        <v>0</v>
      </c>
      <c r="Y138" s="15">
        <v>0</v>
      </c>
      <c r="Z138" s="13">
        <f t="shared" si="36"/>
        <v>1000</v>
      </c>
      <c r="AA138" s="16">
        <f t="shared" si="37"/>
        <v>20775</v>
      </c>
    </row>
    <row r="139" spans="1:27" s="3" customFormat="1" ht="47.25" customHeight="1" x14ac:dyDescent="0.2">
      <c r="A139" s="73">
        <f t="shared" si="39"/>
        <v>134</v>
      </c>
      <c r="B139" s="4" t="s">
        <v>94</v>
      </c>
      <c r="C139" s="4" t="s">
        <v>196</v>
      </c>
      <c r="D139" s="27" t="s">
        <v>197</v>
      </c>
      <c r="E139" s="45" t="s">
        <v>197</v>
      </c>
      <c r="F139" s="25">
        <v>40</v>
      </c>
      <c r="G139" s="12">
        <v>0</v>
      </c>
      <c r="H139" s="12">
        <v>0</v>
      </c>
      <c r="I139" s="12">
        <v>0</v>
      </c>
      <c r="J139" s="13">
        <f t="shared" ref="J139:J143" si="40">G139+H139+I139</f>
        <v>0</v>
      </c>
      <c r="K139" s="14">
        <v>0</v>
      </c>
      <c r="L139" s="14">
        <v>15</v>
      </c>
      <c r="M139" s="13">
        <f t="shared" ref="M139:M143" si="41">K139*L139</f>
        <v>0</v>
      </c>
      <c r="N139" s="14">
        <v>0</v>
      </c>
      <c r="O139" s="14">
        <v>0</v>
      </c>
      <c r="P139" s="13">
        <f t="shared" ref="P139:P143" si="42">N139*O139</f>
        <v>0</v>
      </c>
      <c r="Q139" s="14">
        <v>0</v>
      </c>
      <c r="R139" s="14">
        <v>10</v>
      </c>
      <c r="S139" s="13">
        <f t="shared" ref="S139:S143" si="43">Q139*R139</f>
        <v>0</v>
      </c>
      <c r="T139" s="13">
        <f t="shared" ref="T139:T143" si="44">M139+P139+S139</f>
        <v>0</v>
      </c>
      <c r="U139" s="15">
        <v>100</v>
      </c>
      <c r="V139" s="15">
        <v>15</v>
      </c>
      <c r="W139" s="13">
        <f t="shared" ref="W139:W143" si="45">U139*V139</f>
        <v>1500</v>
      </c>
      <c r="X139" s="15">
        <v>2300</v>
      </c>
      <c r="Y139" s="15">
        <v>150</v>
      </c>
      <c r="Z139" s="13">
        <f t="shared" ref="Z139:Z143" si="46">W139+X139+Y139</f>
        <v>3950</v>
      </c>
      <c r="AA139" s="16">
        <f t="shared" ref="AA139:AA143" si="47">J139+T139+Z139</f>
        <v>3950</v>
      </c>
    </row>
    <row r="140" spans="1:27" s="3" customFormat="1" ht="47.25" customHeight="1" x14ac:dyDescent="0.2">
      <c r="A140" s="73">
        <f t="shared" si="39"/>
        <v>135</v>
      </c>
      <c r="B140" s="4" t="s">
        <v>94</v>
      </c>
      <c r="C140" s="4" t="s">
        <v>196</v>
      </c>
      <c r="D140" s="27" t="s">
        <v>198</v>
      </c>
      <c r="E140" s="45" t="s">
        <v>199</v>
      </c>
      <c r="F140" s="25">
        <v>86</v>
      </c>
      <c r="G140" s="12">
        <v>2572</v>
      </c>
      <c r="H140" s="12">
        <v>477</v>
      </c>
      <c r="I140" s="12">
        <v>1000</v>
      </c>
      <c r="J140" s="13">
        <f t="shared" si="40"/>
        <v>4049</v>
      </c>
      <c r="K140" s="14">
        <v>842</v>
      </c>
      <c r="L140" s="14">
        <v>15</v>
      </c>
      <c r="M140" s="13">
        <f t="shared" si="41"/>
        <v>12630</v>
      </c>
      <c r="N140" s="14">
        <v>124</v>
      </c>
      <c r="O140" s="14">
        <v>15</v>
      </c>
      <c r="P140" s="13">
        <f t="shared" si="42"/>
        <v>1860</v>
      </c>
      <c r="Q140" s="14">
        <v>0</v>
      </c>
      <c r="R140" s="14">
        <v>10</v>
      </c>
      <c r="S140" s="13">
        <f t="shared" si="43"/>
        <v>0</v>
      </c>
      <c r="T140" s="13">
        <f t="shared" si="44"/>
        <v>14490</v>
      </c>
      <c r="U140" s="15">
        <v>100</v>
      </c>
      <c r="V140" s="15">
        <v>15</v>
      </c>
      <c r="W140" s="13">
        <f t="shared" si="45"/>
        <v>1500</v>
      </c>
      <c r="X140" s="15">
        <v>1440</v>
      </c>
      <c r="Y140" s="15">
        <v>0</v>
      </c>
      <c r="Z140" s="13">
        <f t="shared" si="46"/>
        <v>2940</v>
      </c>
      <c r="AA140" s="16">
        <f t="shared" si="47"/>
        <v>21479</v>
      </c>
    </row>
    <row r="141" spans="1:27" s="3" customFormat="1" ht="47.25" customHeight="1" x14ac:dyDescent="0.2">
      <c r="A141" s="73">
        <f t="shared" si="39"/>
        <v>136</v>
      </c>
      <c r="B141" s="4" t="s">
        <v>94</v>
      </c>
      <c r="C141" s="4" t="s">
        <v>200</v>
      </c>
      <c r="D141" s="27" t="s">
        <v>201</v>
      </c>
      <c r="E141" s="45" t="s">
        <v>202</v>
      </c>
      <c r="F141" s="25">
        <v>25</v>
      </c>
      <c r="G141" s="12">
        <v>1500</v>
      </c>
      <c r="H141" s="12">
        <v>0</v>
      </c>
      <c r="I141" s="12">
        <v>700</v>
      </c>
      <c r="J141" s="13">
        <f t="shared" si="40"/>
        <v>2200</v>
      </c>
      <c r="K141" s="14">
        <v>230</v>
      </c>
      <c r="L141" s="14">
        <v>15</v>
      </c>
      <c r="M141" s="13">
        <f t="shared" si="41"/>
        <v>3450</v>
      </c>
      <c r="N141" s="14">
        <v>0</v>
      </c>
      <c r="O141" s="14">
        <v>15</v>
      </c>
      <c r="P141" s="13">
        <f t="shared" si="42"/>
        <v>0</v>
      </c>
      <c r="Q141" s="14">
        <v>0</v>
      </c>
      <c r="R141" s="14">
        <v>0</v>
      </c>
      <c r="S141" s="13">
        <f t="shared" si="43"/>
        <v>0</v>
      </c>
      <c r="T141" s="13">
        <f t="shared" si="44"/>
        <v>3450</v>
      </c>
      <c r="U141" s="15">
        <v>40</v>
      </c>
      <c r="V141" s="15">
        <v>15</v>
      </c>
      <c r="W141" s="13">
        <f t="shared" si="45"/>
        <v>600</v>
      </c>
      <c r="X141" s="15">
        <v>0</v>
      </c>
      <c r="Y141" s="15">
        <v>0</v>
      </c>
      <c r="Z141" s="13">
        <f t="shared" si="46"/>
        <v>600</v>
      </c>
      <c r="AA141" s="16">
        <f t="shared" si="47"/>
        <v>6250</v>
      </c>
    </row>
    <row r="142" spans="1:27" s="3" customFormat="1" ht="47.25" customHeight="1" x14ac:dyDescent="0.2">
      <c r="A142" s="73">
        <f t="shared" si="39"/>
        <v>137</v>
      </c>
      <c r="B142" s="4" t="s">
        <v>100</v>
      </c>
      <c r="C142" s="4" t="s">
        <v>317</v>
      </c>
      <c r="D142" s="27" t="s">
        <v>318</v>
      </c>
      <c r="E142" s="27" t="s">
        <v>319</v>
      </c>
      <c r="F142" s="75">
        <v>19</v>
      </c>
      <c r="G142" s="12">
        <v>430</v>
      </c>
      <c r="H142" s="12">
        <v>0</v>
      </c>
      <c r="I142" s="12">
        <v>0</v>
      </c>
      <c r="J142" s="13">
        <f t="shared" si="40"/>
        <v>430</v>
      </c>
      <c r="K142" s="14">
        <v>210</v>
      </c>
      <c r="L142" s="14">
        <v>20</v>
      </c>
      <c r="M142" s="13">
        <f t="shared" si="41"/>
        <v>4200</v>
      </c>
      <c r="N142" s="14">
        <v>0</v>
      </c>
      <c r="O142" s="14">
        <v>0</v>
      </c>
      <c r="P142" s="13">
        <f t="shared" si="42"/>
        <v>0</v>
      </c>
      <c r="Q142" s="14">
        <v>0</v>
      </c>
      <c r="R142" s="14">
        <v>0</v>
      </c>
      <c r="S142" s="13">
        <f t="shared" si="43"/>
        <v>0</v>
      </c>
      <c r="T142" s="13">
        <f t="shared" si="44"/>
        <v>4200</v>
      </c>
      <c r="U142" s="15">
        <v>6</v>
      </c>
      <c r="V142" s="15">
        <v>20</v>
      </c>
      <c r="W142" s="13">
        <f t="shared" si="45"/>
        <v>120</v>
      </c>
      <c r="X142" s="15">
        <v>0</v>
      </c>
      <c r="Y142" s="15">
        <v>0</v>
      </c>
      <c r="Z142" s="13">
        <f t="shared" si="46"/>
        <v>120</v>
      </c>
      <c r="AA142" s="16">
        <f t="shared" si="47"/>
        <v>4750</v>
      </c>
    </row>
    <row r="143" spans="1:27" s="3" customFormat="1" ht="47.25" customHeight="1" x14ac:dyDescent="0.2">
      <c r="A143" s="73">
        <f t="shared" si="39"/>
        <v>138</v>
      </c>
      <c r="B143" s="4" t="s">
        <v>15</v>
      </c>
      <c r="C143" s="4" t="s">
        <v>53</v>
      </c>
      <c r="D143" s="27" t="s">
        <v>54</v>
      </c>
      <c r="E143" s="27" t="s">
        <v>55</v>
      </c>
      <c r="F143" s="75">
        <v>30</v>
      </c>
      <c r="G143" s="12">
        <v>0</v>
      </c>
      <c r="H143" s="12">
        <v>0</v>
      </c>
      <c r="I143" s="12">
        <v>0</v>
      </c>
      <c r="J143" s="13">
        <f t="shared" si="40"/>
        <v>0</v>
      </c>
      <c r="K143" s="14">
        <v>200</v>
      </c>
      <c r="L143" s="14">
        <v>20</v>
      </c>
      <c r="M143" s="13">
        <f t="shared" si="41"/>
        <v>4000</v>
      </c>
      <c r="N143" s="14">
        <v>95</v>
      </c>
      <c r="O143" s="14">
        <v>20</v>
      </c>
      <c r="P143" s="13">
        <f t="shared" si="42"/>
        <v>1900</v>
      </c>
      <c r="Q143" s="14">
        <v>0</v>
      </c>
      <c r="R143" s="14">
        <v>0</v>
      </c>
      <c r="S143" s="13">
        <f t="shared" si="43"/>
        <v>0</v>
      </c>
      <c r="T143" s="13">
        <f t="shared" si="44"/>
        <v>5900</v>
      </c>
      <c r="U143" s="15">
        <v>80</v>
      </c>
      <c r="V143" s="15">
        <v>20</v>
      </c>
      <c r="W143" s="13">
        <f t="shared" si="45"/>
        <v>1600</v>
      </c>
      <c r="X143" s="15">
        <v>0</v>
      </c>
      <c r="Y143" s="15">
        <v>0</v>
      </c>
      <c r="Z143" s="13">
        <f t="shared" si="46"/>
        <v>1600</v>
      </c>
      <c r="AA143" s="16">
        <f t="shared" si="47"/>
        <v>7500</v>
      </c>
    </row>
    <row r="144" spans="1:27" s="3" customFormat="1" ht="41.25" customHeight="1" x14ac:dyDescent="0.2">
      <c r="A144" s="8"/>
      <c r="B144" s="9"/>
      <c r="C144" s="9"/>
      <c r="D144" s="9"/>
      <c r="E144" s="9"/>
      <c r="F144" s="49">
        <f t="shared" ref="F144:Z144" si="48">SUM(F6:F143)</f>
        <v>11545</v>
      </c>
      <c r="G144" s="49">
        <f t="shared" si="48"/>
        <v>85032</v>
      </c>
      <c r="H144" s="49">
        <f t="shared" si="48"/>
        <v>5458</v>
      </c>
      <c r="I144" s="49">
        <f t="shared" si="48"/>
        <v>34044</v>
      </c>
      <c r="J144" s="49">
        <f t="shared" si="48"/>
        <v>124534</v>
      </c>
      <c r="K144" s="49">
        <f t="shared" si="48"/>
        <v>93395</v>
      </c>
      <c r="L144" s="49">
        <f t="shared" si="48"/>
        <v>1281</v>
      </c>
      <c r="M144" s="49">
        <f t="shared" si="48"/>
        <v>967865</v>
      </c>
      <c r="N144" s="49">
        <f t="shared" si="48"/>
        <v>8643</v>
      </c>
      <c r="O144" s="49">
        <f t="shared" si="48"/>
        <v>626</v>
      </c>
      <c r="P144" s="49">
        <f t="shared" si="48"/>
        <v>97324</v>
      </c>
      <c r="Q144" s="49">
        <f t="shared" si="48"/>
        <v>8528</v>
      </c>
      <c r="R144" s="49">
        <f t="shared" si="48"/>
        <v>415</v>
      </c>
      <c r="S144" s="49">
        <f t="shared" si="48"/>
        <v>84280</v>
      </c>
      <c r="T144" s="49">
        <f t="shared" si="48"/>
        <v>1147069</v>
      </c>
      <c r="U144" s="49">
        <f t="shared" si="48"/>
        <v>11750</v>
      </c>
      <c r="V144" s="49">
        <f t="shared" si="48"/>
        <v>1426</v>
      </c>
      <c r="W144" s="49">
        <f t="shared" si="48"/>
        <v>127685</v>
      </c>
      <c r="X144" s="49">
        <f t="shared" si="48"/>
        <v>216059</v>
      </c>
      <c r="Y144" s="49">
        <f t="shared" si="48"/>
        <v>5150</v>
      </c>
      <c r="Z144" s="49">
        <f t="shared" si="48"/>
        <v>351594</v>
      </c>
      <c r="AA144" s="49">
        <f>SUM(AA6:AA143)</f>
        <v>1623197</v>
      </c>
    </row>
    <row r="145" spans="1:27" s="3" customFormat="1" ht="41.25" customHeight="1" x14ac:dyDescent="0.2">
      <c r="A145" s="8"/>
      <c r="B145" s="9"/>
      <c r="C145" s="83" t="s">
        <v>344</v>
      </c>
      <c r="D145" s="9"/>
      <c r="E145" s="9"/>
      <c r="F145" s="69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s="18" customFormat="1" ht="26.25" customHeight="1" x14ac:dyDescent="0.3">
      <c r="B146" s="52">
        <v>1</v>
      </c>
      <c r="C146" s="52" t="s">
        <v>337</v>
      </c>
      <c r="D146" s="52"/>
      <c r="E146" s="52"/>
      <c r="F146" s="52"/>
      <c r="G146" s="52"/>
      <c r="H146" s="52"/>
      <c r="I146" s="52"/>
      <c r="K146" s="52"/>
    </row>
    <row r="147" spans="1:27" s="18" customFormat="1" ht="26.25" customHeight="1" x14ac:dyDescent="0.3">
      <c r="B147" s="52">
        <v>2</v>
      </c>
      <c r="C147" s="52" t="s">
        <v>339</v>
      </c>
      <c r="D147" s="71"/>
      <c r="E147" s="71"/>
      <c r="F147" s="52"/>
      <c r="G147" s="52"/>
      <c r="H147" s="52"/>
      <c r="I147" s="52"/>
      <c r="K147" s="52"/>
    </row>
    <row r="148" spans="1:27" s="18" customFormat="1" ht="26.25" customHeight="1" x14ac:dyDescent="0.3">
      <c r="B148" s="52">
        <v>3</v>
      </c>
      <c r="C148" s="72" t="s">
        <v>340</v>
      </c>
      <c r="D148" s="71"/>
      <c r="E148" s="71"/>
      <c r="F148" s="52"/>
      <c r="G148" s="65"/>
      <c r="H148" s="64"/>
      <c r="I148" s="64"/>
      <c r="J148" s="64"/>
      <c r="K148" s="52"/>
    </row>
    <row r="149" spans="1:27" s="18" customFormat="1" ht="26.25" customHeight="1" x14ac:dyDescent="0.3">
      <c r="B149" s="52">
        <v>4</v>
      </c>
      <c r="C149" s="72" t="s">
        <v>341</v>
      </c>
      <c r="D149" s="71"/>
      <c r="E149" s="52"/>
      <c r="F149" s="52"/>
      <c r="G149" s="65"/>
      <c r="H149" s="64"/>
      <c r="I149" s="66"/>
      <c r="J149" s="66"/>
      <c r="K149" s="52"/>
    </row>
    <row r="150" spans="1:27" s="18" customFormat="1" ht="26.25" customHeight="1" x14ac:dyDescent="0.3">
      <c r="B150" s="52">
        <v>5</v>
      </c>
      <c r="C150" s="72" t="s">
        <v>342</v>
      </c>
      <c r="D150" s="71"/>
      <c r="E150" s="52"/>
      <c r="F150" s="52"/>
      <c r="G150" s="67"/>
      <c r="H150" s="68"/>
      <c r="I150" s="68"/>
      <c r="J150" s="68"/>
      <c r="K150" s="52"/>
    </row>
    <row r="151" spans="1:27" s="18" customFormat="1" ht="26.25" customHeight="1" x14ac:dyDescent="0.3">
      <c r="B151" s="52">
        <v>6</v>
      </c>
      <c r="C151" s="52" t="s">
        <v>282</v>
      </c>
      <c r="D151" s="52"/>
      <c r="E151" s="52"/>
      <c r="F151" s="52"/>
      <c r="G151" s="52"/>
      <c r="H151" s="52"/>
      <c r="I151" s="52"/>
      <c r="K151" s="52"/>
    </row>
    <row r="152" spans="1:27" s="18" customFormat="1" ht="26.25" customHeight="1" x14ac:dyDescent="0.3">
      <c r="B152" s="52">
        <v>7</v>
      </c>
      <c r="C152" s="52" t="s">
        <v>338</v>
      </c>
      <c r="D152" s="52"/>
      <c r="E152" s="52"/>
      <c r="F152" s="52"/>
      <c r="G152" s="52"/>
      <c r="H152" s="52"/>
      <c r="I152" s="52"/>
      <c r="K152" s="52"/>
    </row>
    <row r="153" spans="1:27" s="18" customFormat="1" ht="26.25" customHeight="1" x14ac:dyDescent="0.3">
      <c r="B153" s="52">
        <v>8</v>
      </c>
      <c r="C153" s="52" t="s">
        <v>343</v>
      </c>
      <c r="D153" s="52"/>
      <c r="E153" s="52"/>
      <c r="F153" s="52"/>
      <c r="G153" s="52"/>
      <c r="H153" s="52"/>
      <c r="I153" s="52"/>
      <c r="K153" s="52"/>
    </row>
    <row r="154" spans="1:27" s="18" customFormat="1" ht="26.25" customHeight="1" x14ac:dyDescent="0.3">
      <c r="B154" s="52"/>
      <c r="C154" s="52"/>
      <c r="D154" s="52"/>
      <c r="E154" s="52"/>
      <c r="F154" s="52"/>
      <c r="G154" s="52"/>
      <c r="H154" s="52"/>
      <c r="I154" s="52"/>
      <c r="K154" s="52"/>
    </row>
    <row r="155" spans="1:27" s="18" customFormat="1" ht="26.25" customHeight="1" x14ac:dyDescent="0.3">
      <c r="B155" s="52"/>
      <c r="C155" s="52"/>
      <c r="D155" s="52"/>
      <c r="E155" s="52"/>
      <c r="F155" s="53"/>
      <c r="G155" s="52"/>
      <c r="H155" s="52"/>
      <c r="I155" s="52"/>
    </row>
  </sheetData>
  <mergeCells count="11">
    <mergeCell ref="A1:AA1"/>
    <mergeCell ref="A2:A4"/>
    <mergeCell ref="B2:B4"/>
    <mergeCell ref="C2:C4"/>
    <mergeCell ref="D2:D4"/>
    <mergeCell ref="E2:E4"/>
    <mergeCell ref="F2:F4"/>
    <mergeCell ref="G2:J2"/>
    <mergeCell ref="K2:T2"/>
    <mergeCell ref="U2:Z2"/>
    <mergeCell ref="AA2:AA3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dpanayotova</dc:creator>
  <cp:lastModifiedBy>Nikolay Nikolov</cp:lastModifiedBy>
  <cp:lastPrinted>2023-07-25T06:32:23Z</cp:lastPrinted>
  <dcterms:created xsi:type="dcterms:W3CDTF">2009-03-19T11:18:25Z</dcterms:created>
  <dcterms:modified xsi:type="dcterms:W3CDTF">2023-08-24T08:07:42Z</dcterms:modified>
</cp:coreProperties>
</file>